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nhq5-my.sharepoint.com/personal/jlee_capnhq_gov/Documents/Desktop/"/>
    </mc:Choice>
  </mc:AlternateContent>
  <xr:revisionPtr revIDLastSave="0" documentId="8_{AA43A8F1-1F46-4549-86B1-7280AB911731}" xr6:coauthVersionLast="47" xr6:coauthVersionMax="47" xr10:uidLastSave="{00000000-0000-0000-0000-000000000000}"/>
  <bookViews>
    <workbookView xWindow="1005" yWindow="360" windowWidth="18900" windowHeight="11055" xr2:uid="{B872A626-6E9B-4905-91AC-EE736E1B7EF3}"/>
  </bookViews>
  <sheets>
    <sheet name="Sheet1" sheetId="1" r:id="rId1"/>
  </sheets>
  <definedNames>
    <definedName name="_xlnm.Print_Area" localSheetId="0">Sheet1!$A$1:$Q$68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Q66" i="1"/>
  <c r="L66" i="1"/>
  <c r="M66" i="1"/>
  <c r="K66" i="1"/>
  <c r="J66" i="1"/>
  <c r="I66" i="1"/>
  <c r="P66" i="1"/>
  <c r="H66" i="1"/>
  <c r="F66" i="1"/>
  <c r="E66" i="1"/>
  <c r="N66" i="1" l="1"/>
</calcChain>
</file>

<file path=xl/sharedStrings.xml><?xml version="1.0" encoding="utf-8"?>
<sst xmlns="http://schemas.openxmlformats.org/spreadsheetml/2006/main" count="182" uniqueCount="112">
  <si>
    <t>Region</t>
  </si>
  <si>
    <t>Wing</t>
  </si>
  <si>
    <t>Start Date</t>
  </si>
  <si>
    <t>End Date</t>
  </si>
  <si>
    <t>Tuition</t>
  </si>
  <si>
    <t>Max Capacity</t>
  </si>
  <si>
    <t>Cadet Cadre</t>
  </si>
  <si>
    <t>Total Cadets</t>
  </si>
  <si>
    <t>Cdt:SrMbr</t>
  </si>
  <si>
    <t>Capacity</t>
  </si>
  <si>
    <t>CEAP Cadets</t>
  </si>
  <si>
    <t>GLR</t>
  </si>
  <si>
    <t>IL</t>
  </si>
  <si>
    <t>3.8:1</t>
  </si>
  <si>
    <t>IN</t>
  </si>
  <si>
    <t>5.4:1</t>
  </si>
  <si>
    <t>KY</t>
  </si>
  <si>
    <t>3.3:1</t>
  </si>
  <si>
    <t>MI</t>
  </si>
  <si>
    <t>4.3:1</t>
  </si>
  <si>
    <t>OH</t>
  </si>
  <si>
    <t>WI</t>
  </si>
  <si>
    <t>2.7:1</t>
  </si>
  <si>
    <t>MAR</t>
  </si>
  <si>
    <t>MD</t>
  </si>
  <si>
    <t>5.8:1</t>
  </si>
  <si>
    <t xml:space="preserve"> </t>
  </si>
  <si>
    <t>NC</t>
  </si>
  <si>
    <t>4.5:1</t>
  </si>
  <si>
    <t>SC</t>
  </si>
  <si>
    <t>2.3:1</t>
  </si>
  <si>
    <t>VA</t>
  </si>
  <si>
    <t>5.1:1</t>
  </si>
  <si>
    <t>WV</t>
  </si>
  <si>
    <t>NCR</t>
  </si>
  <si>
    <t>IA</t>
  </si>
  <si>
    <t>KS</t>
  </si>
  <si>
    <t>4.2:1</t>
  </si>
  <si>
    <t>MN</t>
  </si>
  <si>
    <t>4.6:1</t>
  </si>
  <si>
    <t>MO</t>
  </si>
  <si>
    <t>4.9:1</t>
  </si>
  <si>
    <t>ND</t>
  </si>
  <si>
    <t>3:1</t>
  </si>
  <si>
    <t>NER</t>
  </si>
  <si>
    <t>CT</t>
  </si>
  <si>
    <t>3.7:1</t>
  </si>
  <si>
    <t>MA</t>
  </si>
  <si>
    <t>ME</t>
  </si>
  <si>
    <t>5.6:1</t>
  </si>
  <si>
    <t>NH</t>
  </si>
  <si>
    <t>NY</t>
  </si>
  <si>
    <t>6.2:1</t>
  </si>
  <si>
    <t>PA</t>
  </si>
  <si>
    <t>RI</t>
  </si>
  <si>
    <t>5:1</t>
  </si>
  <si>
    <t>NHQ</t>
  </si>
  <si>
    <t>Europe</t>
  </si>
  <si>
    <t>4:1</t>
  </si>
  <si>
    <t>Guam</t>
  </si>
  <si>
    <t>1.7:1</t>
  </si>
  <si>
    <t>PCR</t>
  </si>
  <si>
    <t>AK</t>
  </si>
  <si>
    <t>CA</t>
  </si>
  <si>
    <t>6.1:1</t>
  </si>
  <si>
    <t>HI</t>
  </si>
  <si>
    <t>4.1:1</t>
  </si>
  <si>
    <t>NV</t>
  </si>
  <si>
    <t>3.1:1</t>
  </si>
  <si>
    <t>OR</t>
  </si>
  <si>
    <t>WA</t>
  </si>
  <si>
    <t>RMR</t>
  </si>
  <si>
    <t>CO</t>
  </si>
  <si>
    <t>6.8:1</t>
  </si>
  <si>
    <t>ID</t>
  </si>
  <si>
    <t>MT</t>
  </si>
  <si>
    <t>6.6:1</t>
  </si>
  <si>
    <t>UT</t>
  </si>
  <si>
    <t>6.40:1</t>
  </si>
  <si>
    <t>WY</t>
  </si>
  <si>
    <t>SER</t>
  </si>
  <si>
    <t>AL</t>
  </si>
  <si>
    <t>FL</t>
  </si>
  <si>
    <t>7:1</t>
  </si>
  <si>
    <t>GA</t>
  </si>
  <si>
    <t>5.5:1</t>
  </si>
  <si>
    <t>MS</t>
  </si>
  <si>
    <t>PR</t>
  </si>
  <si>
    <t>TN</t>
  </si>
  <si>
    <t>SWR</t>
  </si>
  <si>
    <t>AR</t>
  </si>
  <si>
    <t>4.7:1</t>
  </si>
  <si>
    <t>6.9:1</t>
  </si>
  <si>
    <t>AZ</t>
  </si>
  <si>
    <t>8.4:1</t>
  </si>
  <si>
    <t>LA</t>
  </si>
  <si>
    <t>NM</t>
  </si>
  <si>
    <t>OK</t>
  </si>
  <si>
    <t>TX</t>
  </si>
  <si>
    <t>7.2:1</t>
  </si>
  <si>
    <t>Sum/Avg</t>
  </si>
  <si>
    <t>Squadron Participation: # of Cadet/Composite squadrons represented at encampment / # of Cadet/Composite units in host Wing</t>
  </si>
  <si>
    <t>FY22 Encampment Data Report</t>
  </si>
  <si>
    <t>Goal &gt;90%</t>
  </si>
  <si>
    <t>Goal 100%</t>
  </si>
  <si>
    <t>Curric %</t>
  </si>
  <si>
    <t>Total Particpts</t>
  </si>
  <si>
    <t>Students</t>
  </si>
  <si>
    <t>Adv Students</t>
  </si>
  <si>
    <t>Senior Mbrs</t>
  </si>
  <si>
    <t>3.6:1</t>
  </si>
  <si>
    <t>Squaron Participtn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</si>
</sst>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 applyBorder="1"/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shrinkToFit="1"/>
    </xf>
    <xf numFmtId="14" fontId="4" fillId="0" borderId="0" xfId="2" applyNumberFormat="1" applyFont="1" applyBorder="1" applyAlignment="1">
      <alignment horizontal="left" wrapText="1"/>
    </xf>
    <xf numFmtId="42" fontId="4" fillId="0" borderId="0" xfId="2" applyNumberFormat="1" applyFont="1" applyBorder="1" applyAlignment="1">
      <alignment horizontal="left" wrapText="1"/>
    </xf>
    <xf numFmtId="9" fontId="4" fillId="0" borderId="0" xfId="1" applyFont="1" applyFill="1" applyBorder="1" applyAlignment="1">
      <alignment horizontal="left" wrapText="1"/>
    </xf>
    <xf numFmtId="164" fontId="4" fillId="0" borderId="0" xfId="2" applyNumberFormat="1" applyFont="1" applyBorder="1" applyAlignment="1">
      <alignment horizontal="left" wrapText="1"/>
    </xf>
    <xf numFmtId="9" fontId="4" fillId="0" borderId="0" xfId="2" applyNumberFormat="1" applyFont="1" applyBorder="1" applyAlignment="1">
      <alignment horizontal="left" vertical="center" wrapText="1" readingOrder="1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wrapText="1"/>
    </xf>
    <xf numFmtId="0" fontId="3" fillId="0" borderId="0" xfId="2" applyFont="1" applyBorder="1" applyAlignment="1" applyProtection="1">
      <alignment horizontal="center" wrapText="1" readingOrder="1"/>
      <protection locked="0"/>
    </xf>
    <xf numFmtId="0" fontId="4" fillId="0" borderId="0" xfId="2" applyFont="1" applyBorder="1" applyAlignment="1">
      <alignment horizontal="center" shrinkToFit="1"/>
    </xf>
    <xf numFmtId="14" fontId="3" fillId="0" borderId="0" xfId="2" applyNumberFormat="1" applyFont="1" applyBorder="1" applyAlignment="1" applyProtection="1">
      <alignment horizontal="center" wrapText="1" readingOrder="1"/>
      <protection locked="0"/>
    </xf>
    <xf numFmtId="9" fontId="3" fillId="0" borderId="0" xfId="1" applyFont="1" applyFill="1" applyBorder="1" applyAlignment="1" applyProtection="1">
      <alignment horizontal="center" wrapText="1" readingOrder="1"/>
      <protection locked="0"/>
    </xf>
    <xf numFmtId="42" fontId="3" fillId="0" borderId="0" xfId="2" applyNumberFormat="1" applyFont="1" applyBorder="1" applyAlignment="1" applyProtection="1">
      <alignment horizontal="center" wrapText="1" readingOrder="1"/>
      <protection locked="0"/>
    </xf>
    <xf numFmtId="164" fontId="3" fillId="0" borderId="0" xfId="2" applyNumberFormat="1" applyFont="1" applyBorder="1" applyAlignment="1" applyProtection="1">
      <alignment horizontal="center" wrapText="1" readingOrder="1"/>
      <protection locked="0"/>
    </xf>
    <xf numFmtId="1" fontId="3" fillId="0" borderId="0" xfId="3" applyNumberFormat="1" applyFont="1" applyFill="1" applyBorder="1" applyAlignment="1" applyProtection="1">
      <alignment horizontal="center" wrapText="1" readingOrder="1"/>
      <protection locked="0"/>
    </xf>
    <xf numFmtId="9" fontId="3" fillId="0" borderId="0" xfId="2" applyNumberFormat="1" applyFont="1" applyBorder="1" applyAlignment="1" applyProtection="1">
      <alignment horizontal="center" wrapText="1" readingOrder="1"/>
      <protection locked="0"/>
    </xf>
    <xf numFmtId="0" fontId="5" fillId="0" borderId="0" xfId="2" applyFont="1" applyBorder="1" applyAlignment="1" applyProtection="1">
      <alignment horizontal="center" wrapText="1" readingOrder="1"/>
      <protection locked="0"/>
    </xf>
    <xf numFmtId="0" fontId="4" fillId="0" borderId="0" xfId="2" applyFont="1" applyBorder="1" applyAlignment="1">
      <alignment horizontal="center"/>
    </xf>
    <xf numFmtId="14" fontId="6" fillId="0" borderId="0" xfId="2" applyNumberFormat="1" applyFont="1" applyBorder="1" applyAlignment="1">
      <alignment horizontal="center"/>
    </xf>
    <xf numFmtId="9" fontId="5" fillId="0" borderId="0" xfId="1" applyFont="1" applyFill="1" applyBorder="1" applyAlignment="1" applyProtection="1">
      <alignment horizontal="center" wrapText="1" readingOrder="1"/>
      <protection locked="0"/>
    </xf>
    <xf numFmtId="42" fontId="5" fillId="0" borderId="0" xfId="2" applyNumberFormat="1" applyFont="1" applyBorder="1" applyAlignment="1" applyProtection="1">
      <alignment horizontal="center" wrapText="1" readingOrder="1"/>
      <protection locked="0"/>
    </xf>
    <xf numFmtId="164" fontId="5" fillId="0" borderId="0" xfId="2" applyNumberFormat="1" applyFont="1" applyBorder="1" applyAlignment="1" applyProtection="1">
      <alignment horizontal="center" wrapText="1" readingOrder="1"/>
      <protection locked="0"/>
    </xf>
    <xf numFmtId="1" fontId="5" fillId="0" borderId="0" xfId="3" applyNumberFormat="1" applyFont="1" applyFill="1" applyBorder="1" applyAlignment="1" applyProtection="1">
      <alignment horizontal="center" wrapText="1" readingOrder="1"/>
      <protection locked="0"/>
    </xf>
    <xf numFmtId="9" fontId="5" fillId="0" borderId="0" xfId="1" applyFont="1" applyFill="1" applyBorder="1" applyAlignment="1" applyProtection="1">
      <alignment horizontal="center" vertical="center" wrapText="1" readingOrder="1"/>
      <protection locked="0"/>
    </xf>
    <xf numFmtId="9" fontId="5" fillId="0" borderId="0" xfId="2" applyNumberFormat="1" applyFont="1" applyBorder="1" applyAlignment="1" applyProtection="1">
      <alignment horizontal="center" wrapText="1" readingOrder="1"/>
      <protection locked="0"/>
    </xf>
    <xf numFmtId="14" fontId="4" fillId="0" borderId="0" xfId="2" applyNumberFormat="1" applyFont="1" applyBorder="1" applyAlignment="1">
      <alignment horizontal="center" wrapText="1"/>
    </xf>
    <xf numFmtId="9" fontId="4" fillId="0" borderId="0" xfId="2" applyNumberFormat="1" applyFont="1" applyBorder="1" applyAlignment="1">
      <alignment horizontal="center" wrapText="1"/>
    </xf>
    <xf numFmtId="42" fontId="4" fillId="0" borderId="0" xfId="2" applyNumberFormat="1" applyFont="1" applyBorder="1" applyAlignment="1">
      <alignment horizontal="center" wrapText="1"/>
    </xf>
    <xf numFmtId="37" fontId="4" fillId="0" borderId="0" xfId="3" applyNumberFormat="1" applyFont="1" applyFill="1" applyBorder="1" applyAlignment="1">
      <alignment horizontal="center" wrapText="1"/>
    </xf>
    <xf numFmtId="0" fontId="3" fillId="0" borderId="2" xfId="2" applyFont="1" applyBorder="1" applyAlignment="1" applyProtection="1">
      <alignment horizontal="center" vertical="center" wrapText="1" readingOrder="1"/>
      <protection locked="0"/>
    </xf>
    <xf numFmtId="14" fontId="3" fillId="0" borderId="1" xfId="2" applyNumberFormat="1" applyFont="1" applyBorder="1" applyAlignment="1" applyProtection="1">
      <alignment horizontal="center" vertical="center" wrapText="1" readingOrder="1"/>
      <protection locked="0"/>
    </xf>
    <xf numFmtId="9" fontId="3" fillId="0" borderId="1" xfId="1" applyFont="1" applyFill="1" applyBorder="1" applyAlignment="1" applyProtection="1">
      <alignment horizontal="center" vertical="center" wrapText="1" readingOrder="1"/>
      <protection locked="0"/>
    </xf>
    <xf numFmtId="42" fontId="3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3" fillId="0" borderId="1" xfId="2" applyFont="1" applyBorder="1" applyAlignment="1" applyProtection="1">
      <alignment horizontal="center" vertical="center" wrapText="1" readingOrder="1"/>
      <protection locked="0"/>
    </xf>
    <xf numFmtId="164" fontId="3" fillId="0" borderId="1" xfId="2" applyNumberFormat="1" applyFont="1" applyBorder="1" applyAlignment="1" applyProtection="1">
      <alignment horizontal="center" vertical="center" wrapText="1" readingOrder="1"/>
      <protection locked="0"/>
    </xf>
    <xf numFmtId="1" fontId="3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9" fontId="3" fillId="0" borderId="1" xfId="2" applyNumberFormat="1" applyFont="1" applyBorder="1" applyAlignment="1" applyProtection="1">
      <alignment horizontal="center" vertical="center" wrapText="1" readingOrder="1"/>
      <protection locked="0"/>
    </xf>
    <xf numFmtId="9" fontId="3" fillId="0" borderId="3" xfId="2" applyNumberFormat="1" applyFont="1" applyBorder="1" applyAlignment="1" applyProtection="1">
      <alignment horizontal="center" vertical="center" wrapText="1" readingOrder="1"/>
      <protection locked="0"/>
    </xf>
    <xf numFmtId="0" fontId="3" fillId="0" borderId="4" xfId="2" applyFont="1" applyBorder="1" applyAlignment="1" applyProtection="1">
      <alignment horizontal="center" wrapText="1" readingOrder="1"/>
      <protection locked="0"/>
    </xf>
    <xf numFmtId="0" fontId="4" fillId="0" borderId="5" xfId="2" applyFont="1" applyBorder="1" applyAlignment="1">
      <alignment horizontal="center" shrinkToFit="1"/>
    </xf>
    <xf numFmtId="14" fontId="3" fillId="0" borderId="5" xfId="2" applyNumberFormat="1" applyFont="1" applyBorder="1" applyAlignment="1" applyProtection="1">
      <alignment horizontal="center" wrapText="1" readingOrder="1"/>
      <protection locked="0"/>
    </xf>
    <xf numFmtId="9" fontId="3" fillId="0" borderId="5" xfId="1" applyFont="1" applyFill="1" applyBorder="1" applyAlignment="1" applyProtection="1">
      <alignment horizontal="center" wrapText="1" readingOrder="1"/>
      <protection locked="0"/>
    </xf>
    <xf numFmtId="42" fontId="3" fillId="0" borderId="5" xfId="2" applyNumberFormat="1" applyFont="1" applyBorder="1" applyAlignment="1" applyProtection="1">
      <alignment horizontal="center" wrapText="1" readingOrder="1"/>
      <protection locked="0"/>
    </xf>
    <xf numFmtId="0" fontId="3" fillId="0" borderId="5" xfId="2" applyFont="1" applyBorder="1" applyAlignment="1" applyProtection="1">
      <alignment horizontal="center" wrapText="1" readingOrder="1"/>
      <protection locked="0"/>
    </xf>
    <xf numFmtId="164" fontId="3" fillId="0" borderId="5" xfId="2" applyNumberFormat="1" applyFont="1" applyBorder="1" applyAlignment="1" applyProtection="1">
      <alignment horizontal="center" wrapText="1" readingOrder="1"/>
      <protection locked="0"/>
    </xf>
    <xf numFmtId="1" fontId="3" fillId="0" borderId="5" xfId="3" applyNumberFormat="1" applyFont="1" applyFill="1" applyBorder="1" applyAlignment="1" applyProtection="1">
      <alignment horizontal="center" wrapText="1" readingOrder="1"/>
      <protection locked="0"/>
    </xf>
    <xf numFmtId="9" fontId="3" fillId="0" borderId="5" xfId="2" applyNumberFormat="1" applyFont="1" applyBorder="1" applyAlignment="1" applyProtection="1">
      <alignment horizontal="center" wrapText="1" readingOrder="1"/>
      <protection locked="0"/>
    </xf>
    <xf numFmtId="9" fontId="3" fillId="0" borderId="6" xfId="2" applyNumberFormat="1" applyFont="1" applyBorder="1" applyAlignment="1" applyProtection="1">
      <alignment horizontal="center" wrapText="1" readingOrder="1"/>
      <protection locked="0"/>
    </xf>
  </cellXfs>
  <cellStyles count="5">
    <cellStyle name="Currency 2 2" xfId="3" xr:uid="{06AF96CF-8CB8-49DB-8773-55D812399DEA}"/>
    <cellStyle name="Normal" xfId="0" builtinId="0"/>
    <cellStyle name="Normal 2 4 2" xfId="2" xr:uid="{9FAA6E69-F748-4C05-BB45-4F416D9F8877}"/>
    <cellStyle name="Percent" xfId="1" builtinId="5"/>
    <cellStyle name="Percent 2" xfId="4" xr:uid="{A900FDF2-2D6F-4265-A0A1-D83D73991E61}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E33A-F226-4F91-ABAF-8EA4AF1D36EA}">
  <dimension ref="A1:T6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ColWidth="9.140625" defaultRowHeight="12.75" x14ac:dyDescent="0.2"/>
  <cols>
    <col min="1" max="2" width="9.28515625" style="2" customWidth="1"/>
    <col min="3" max="3" width="9.28515625" style="3" customWidth="1"/>
    <col min="4" max="6" width="9.28515625" style="4" customWidth="1"/>
    <col min="7" max="7" width="9.28515625" style="5" customWidth="1"/>
    <col min="8" max="15" width="9.28515625" style="2" customWidth="1"/>
    <col min="16" max="16" width="9.28515625" style="6" customWidth="1"/>
    <col min="17" max="17" width="9.28515625" style="7" customWidth="1"/>
    <col min="18" max="18" width="20.85546875" style="8" customWidth="1"/>
    <col min="19" max="16384" width="9.140625" style="2"/>
  </cols>
  <sheetData>
    <row r="1" spans="1:18" ht="31.5" x14ac:dyDescent="0.5">
      <c r="A1" s="1" t="s">
        <v>102</v>
      </c>
    </row>
    <row r="2" spans="1:18" s="11" customFormat="1" ht="41.25" customHeight="1" x14ac:dyDescent="0.2">
      <c r="A2" s="33" t="s">
        <v>0</v>
      </c>
      <c r="B2" s="34" t="s">
        <v>1</v>
      </c>
      <c r="C2" s="34" t="s">
        <v>2</v>
      </c>
      <c r="D2" s="34" t="s">
        <v>3</v>
      </c>
      <c r="E2" s="35" t="s">
        <v>105</v>
      </c>
      <c r="F2" s="36" t="s">
        <v>4</v>
      </c>
      <c r="G2" s="37" t="s">
        <v>5</v>
      </c>
      <c r="H2" s="37" t="s">
        <v>106</v>
      </c>
      <c r="I2" s="37" t="s">
        <v>107</v>
      </c>
      <c r="J2" s="37" t="s">
        <v>108</v>
      </c>
      <c r="K2" s="37" t="s">
        <v>6</v>
      </c>
      <c r="L2" s="37" t="s">
        <v>7</v>
      </c>
      <c r="M2" s="37" t="s">
        <v>109</v>
      </c>
      <c r="N2" s="38" t="s">
        <v>8</v>
      </c>
      <c r="O2" s="39" t="s">
        <v>10</v>
      </c>
      <c r="P2" s="40" t="s">
        <v>111</v>
      </c>
      <c r="Q2" s="41" t="s">
        <v>9</v>
      </c>
    </row>
    <row r="3" spans="1:18" s="11" customFormat="1" ht="14.25" customHeight="1" x14ac:dyDescent="0.2">
      <c r="A3" s="42"/>
      <c r="B3" s="43"/>
      <c r="C3" s="44"/>
      <c r="D3" s="44"/>
      <c r="E3" s="45" t="s">
        <v>103</v>
      </c>
      <c r="F3" s="46"/>
      <c r="G3" s="47"/>
      <c r="H3" s="47"/>
      <c r="I3" s="47"/>
      <c r="J3" s="47"/>
      <c r="K3" s="47"/>
      <c r="L3" s="47"/>
      <c r="M3" s="47"/>
      <c r="N3" s="48"/>
      <c r="O3" s="49"/>
      <c r="P3" s="50" t="s">
        <v>104</v>
      </c>
      <c r="Q3" s="51" t="s">
        <v>103</v>
      </c>
    </row>
    <row r="4" spans="1:18" s="11" customFormat="1" ht="7.5" customHeight="1" x14ac:dyDescent="0.2">
      <c r="A4" s="12"/>
      <c r="B4" s="13"/>
      <c r="C4" s="14"/>
      <c r="D4" s="14"/>
      <c r="E4" s="15"/>
      <c r="F4" s="16"/>
      <c r="G4" s="12"/>
      <c r="H4" s="12"/>
      <c r="I4" s="12"/>
      <c r="J4" s="12"/>
      <c r="K4" s="12"/>
      <c r="L4" s="12"/>
      <c r="M4" s="12"/>
      <c r="N4" s="17"/>
      <c r="O4" s="18"/>
      <c r="P4" s="19"/>
      <c r="Q4" s="19"/>
    </row>
    <row r="5" spans="1:18" s="11" customFormat="1" ht="12.6" customHeight="1" x14ac:dyDescent="0.2">
      <c r="A5" s="20" t="s">
        <v>11</v>
      </c>
      <c r="B5" s="21" t="s">
        <v>12</v>
      </c>
      <c r="C5" s="22">
        <v>44758</v>
      </c>
      <c r="D5" s="22">
        <v>44765</v>
      </c>
      <c r="E5" s="23">
        <v>0.96521739130434803</v>
      </c>
      <c r="F5" s="24">
        <v>150</v>
      </c>
      <c r="G5" s="20">
        <v>200</v>
      </c>
      <c r="H5" s="20">
        <v>144</v>
      </c>
      <c r="I5" s="20">
        <v>65</v>
      </c>
      <c r="J5" s="20">
        <v>9</v>
      </c>
      <c r="K5" s="20">
        <v>40</v>
      </c>
      <c r="L5" s="20">
        <v>114</v>
      </c>
      <c r="M5" s="20">
        <v>30</v>
      </c>
      <c r="N5" s="25" t="s">
        <v>13</v>
      </c>
      <c r="O5" s="26">
        <v>19</v>
      </c>
      <c r="P5" s="27">
        <v>0.95652173913043503</v>
      </c>
      <c r="Q5" s="28">
        <v>0.56999999999999995</v>
      </c>
    </row>
    <row r="6" spans="1:18" s="11" customFormat="1" ht="12.6" customHeight="1" x14ac:dyDescent="0.2">
      <c r="A6" s="20" t="s">
        <v>11</v>
      </c>
      <c r="B6" s="21" t="s">
        <v>14</v>
      </c>
      <c r="C6" s="22">
        <v>44723</v>
      </c>
      <c r="D6" s="22">
        <v>44730</v>
      </c>
      <c r="E6" s="23">
        <v>1</v>
      </c>
      <c r="F6" s="24">
        <v>200</v>
      </c>
      <c r="G6" s="20">
        <v>250</v>
      </c>
      <c r="H6" s="20">
        <v>153</v>
      </c>
      <c r="I6" s="20">
        <v>78</v>
      </c>
      <c r="J6" s="20">
        <v>0</v>
      </c>
      <c r="K6" s="20">
        <v>51</v>
      </c>
      <c r="L6" s="20">
        <v>129</v>
      </c>
      <c r="M6" s="20">
        <v>24</v>
      </c>
      <c r="N6" s="25" t="s">
        <v>15</v>
      </c>
      <c r="O6" s="26">
        <v>51</v>
      </c>
      <c r="P6" s="27">
        <v>0.69565217391304401</v>
      </c>
      <c r="Q6" s="28">
        <v>0.51600000000000001</v>
      </c>
    </row>
    <row r="7" spans="1:18" s="11" customFormat="1" ht="12.6" customHeight="1" x14ac:dyDescent="0.2">
      <c r="A7" s="20" t="s">
        <v>11</v>
      </c>
      <c r="B7" s="21" t="s">
        <v>16</v>
      </c>
      <c r="C7" s="22">
        <v>44738</v>
      </c>
      <c r="D7" s="22">
        <v>44744</v>
      </c>
      <c r="E7" s="23">
        <v>1</v>
      </c>
      <c r="F7" s="24">
        <v>225</v>
      </c>
      <c r="G7" s="20">
        <v>90</v>
      </c>
      <c r="H7" s="20">
        <v>113</v>
      </c>
      <c r="I7" s="20">
        <v>49</v>
      </c>
      <c r="J7" s="20">
        <v>8</v>
      </c>
      <c r="K7" s="20">
        <v>30</v>
      </c>
      <c r="L7" s="20">
        <v>87</v>
      </c>
      <c r="M7" s="20">
        <v>26</v>
      </c>
      <c r="N7" s="25" t="s">
        <v>17</v>
      </c>
      <c r="O7" s="26">
        <v>21</v>
      </c>
      <c r="P7" s="27">
        <v>1</v>
      </c>
      <c r="Q7" s="28">
        <v>0.96666666666666701</v>
      </c>
    </row>
    <row r="8" spans="1:18" s="11" customFormat="1" ht="12.6" customHeight="1" x14ac:dyDescent="0.2">
      <c r="A8" s="20" t="s">
        <v>11</v>
      </c>
      <c r="B8" s="21" t="s">
        <v>18</v>
      </c>
      <c r="C8" s="22">
        <v>44758</v>
      </c>
      <c r="D8" s="22">
        <v>44765</v>
      </c>
      <c r="E8" s="23">
        <v>0.99130434782608701</v>
      </c>
      <c r="F8" s="24">
        <v>225</v>
      </c>
      <c r="G8" s="20">
        <v>240</v>
      </c>
      <c r="H8" s="20">
        <v>175</v>
      </c>
      <c r="I8" s="20">
        <v>100</v>
      </c>
      <c r="J8" s="20">
        <v>0</v>
      </c>
      <c r="K8" s="20">
        <v>42</v>
      </c>
      <c r="L8" s="20">
        <v>142</v>
      </c>
      <c r="M8" s="20">
        <v>33</v>
      </c>
      <c r="N8" s="25" t="s">
        <v>19</v>
      </c>
      <c r="O8" s="26">
        <v>59</v>
      </c>
      <c r="P8" s="27">
        <v>0.90909090909090895</v>
      </c>
      <c r="Q8" s="28">
        <v>0.59166666666666701</v>
      </c>
    </row>
    <row r="9" spans="1:18" s="11" customFormat="1" ht="12.6" customHeight="1" x14ac:dyDescent="0.2">
      <c r="A9" s="20" t="s">
        <v>11</v>
      </c>
      <c r="B9" s="21" t="s">
        <v>20</v>
      </c>
      <c r="C9" s="22">
        <v>44730</v>
      </c>
      <c r="D9" s="22">
        <v>44737</v>
      </c>
      <c r="E9" s="23">
        <v>0.94782608695652204</v>
      </c>
      <c r="F9" s="24">
        <v>275</v>
      </c>
      <c r="G9" s="20">
        <v>166</v>
      </c>
      <c r="H9" s="20">
        <v>181</v>
      </c>
      <c r="I9" s="20">
        <v>122</v>
      </c>
      <c r="J9" s="20">
        <v>0</v>
      </c>
      <c r="K9" s="20">
        <v>25</v>
      </c>
      <c r="L9" s="20">
        <v>147</v>
      </c>
      <c r="M9" s="20">
        <v>34</v>
      </c>
      <c r="N9" s="25" t="s">
        <v>19</v>
      </c>
      <c r="O9" s="26">
        <v>44</v>
      </c>
      <c r="P9" s="27">
        <v>0.91304347826086996</v>
      </c>
      <c r="Q9" s="28">
        <v>0.88554216867469904</v>
      </c>
    </row>
    <row r="10" spans="1:18" s="11" customFormat="1" ht="12.6" customHeight="1" x14ac:dyDescent="0.2">
      <c r="A10" s="20" t="s">
        <v>11</v>
      </c>
      <c r="B10" s="21" t="s">
        <v>21</v>
      </c>
      <c r="C10" s="22">
        <v>44737</v>
      </c>
      <c r="D10" s="22">
        <v>44744</v>
      </c>
      <c r="E10" s="23">
        <v>0.95652173913043503</v>
      </c>
      <c r="F10" s="24">
        <v>225</v>
      </c>
      <c r="G10" s="20">
        <v>200</v>
      </c>
      <c r="H10" s="20">
        <v>198</v>
      </c>
      <c r="I10" s="20">
        <v>70</v>
      </c>
      <c r="J10" s="20">
        <v>41</v>
      </c>
      <c r="K10" s="20">
        <v>33</v>
      </c>
      <c r="L10" s="20">
        <v>144</v>
      </c>
      <c r="M10" s="20">
        <v>54</v>
      </c>
      <c r="N10" s="25" t="s">
        <v>22</v>
      </c>
      <c r="O10" s="26">
        <v>24</v>
      </c>
      <c r="P10" s="27">
        <v>1</v>
      </c>
      <c r="Q10" s="28">
        <v>0.72</v>
      </c>
    </row>
    <row r="11" spans="1:18" s="11" customFormat="1" ht="12.6" customHeight="1" x14ac:dyDescent="0.2">
      <c r="A11" s="20"/>
      <c r="B11" s="21"/>
      <c r="C11" s="22"/>
      <c r="D11" s="22"/>
      <c r="E11" s="23"/>
      <c r="F11" s="24"/>
      <c r="G11" s="20"/>
      <c r="H11" s="20"/>
      <c r="I11" s="20"/>
      <c r="J11" s="20"/>
      <c r="K11" s="20"/>
      <c r="L11" s="20"/>
      <c r="M11" s="20"/>
      <c r="N11" s="25"/>
      <c r="O11" s="26"/>
      <c r="P11" s="27"/>
      <c r="Q11" s="28"/>
    </row>
    <row r="12" spans="1:18" s="11" customFormat="1" ht="12.6" customHeight="1" x14ac:dyDescent="0.2">
      <c r="A12" s="20" t="s">
        <v>23</v>
      </c>
      <c r="B12" s="21" t="s">
        <v>24</v>
      </c>
      <c r="C12" s="22">
        <v>44787</v>
      </c>
      <c r="D12" s="22">
        <v>44792</v>
      </c>
      <c r="E12" s="23">
        <v>0.9</v>
      </c>
      <c r="F12" s="24">
        <v>350</v>
      </c>
      <c r="G12" s="20">
        <v>160</v>
      </c>
      <c r="H12" s="20">
        <v>164</v>
      </c>
      <c r="I12" s="20">
        <v>110</v>
      </c>
      <c r="J12" s="20">
        <v>0</v>
      </c>
      <c r="K12" s="20">
        <v>30</v>
      </c>
      <c r="L12" s="20">
        <v>140</v>
      </c>
      <c r="M12" s="20">
        <v>24</v>
      </c>
      <c r="N12" s="25" t="s">
        <v>25</v>
      </c>
      <c r="O12" s="26">
        <v>52</v>
      </c>
      <c r="P12" s="27">
        <v>0.69565217391304401</v>
      </c>
      <c r="Q12" s="28">
        <v>0.875</v>
      </c>
      <c r="R12" s="11" t="s">
        <v>26</v>
      </c>
    </row>
    <row r="13" spans="1:18" s="11" customFormat="1" ht="12.6" customHeight="1" x14ac:dyDescent="0.2">
      <c r="A13" s="20" t="s">
        <v>23</v>
      </c>
      <c r="B13" s="21" t="s">
        <v>27</v>
      </c>
      <c r="C13" s="22">
        <v>44738</v>
      </c>
      <c r="D13" s="22">
        <v>44743</v>
      </c>
      <c r="E13" s="23">
        <v>0.83043478260869596</v>
      </c>
      <c r="F13" s="24">
        <v>200</v>
      </c>
      <c r="G13" s="20">
        <v>250</v>
      </c>
      <c r="H13" s="20">
        <v>216</v>
      </c>
      <c r="I13" s="20">
        <v>108</v>
      </c>
      <c r="J13" s="20">
        <v>16</v>
      </c>
      <c r="K13" s="20">
        <v>53</v>
      </c>
      <c r="L13" s="20">
        <v>177</v>
      </c>
      <c r="M13" s="20">
        <v>39</v>
      </c>
      <c r="N13" s="25" t="s">
        <v>28</v>
      </c>
      <c r="O13" s="26">
        <v>48</v>
      </c>
      <c r="P13" s="27">
        <v>0.89655172413793105</v>
      </c>
      <c r="Q13" s="28">
        <v>0.70799999999999996</v>
      </c>
    </row>
    <row r="14" spans="1:18" s="11" customFormat="1" ht="12.6" customHeight="1" x14ac:dyDescent="0.2">
      <c r="A14" s="20" t="s">
        <v>23</v>
      </c>
      <c r="B14" s="21" t="s">
        <v>29</v>
      </c>
      <c r="C14" s="22">
        <v>44737</v>
      </c>
      <c r="D14" s="22">
        <v>44744</v>
      </c>
      <c r="E14" s="23">
        <v>1</v>
      </c>
      <c r="F14" s="24">
        <v>180</v>
      </c>
      <c r="G14" s="20">
        <v>227</v>
      </c>
      <c r="H14" s="20">
        <v>167</v>
      </c>
      <c r="I14" s="20">
        <v>86</v>
      </c>
      <c r="J14" s="20">
        <v>0</v>
      </c>
      <c r="K14" s="20">
        <v>46</v>
      </c>
      <c r="L14" s="20">
        <v>132</v>
      </c>
      <c r="M14" s="20">
        <v>35</v>
      </c>
      <c r="N14" s="25" t="s">
        <v>13</v>
      </c>
      <c r="O14" s="26">
        <v>36</v>
      </c>
      <c r="P14" s="27">
        <v>1</v>
      </c>
      <c r="Q14" s="28">
        <v>0.58149779735682805</v>
      </c>
    </row>
    <row r="15" spans="1:18" s="11" customFormat="1" ht="12.6" customHeight="1" x14ac:dyDescent="0.2">
      <c r="A15" s="20" t="s">
        <v>23</v>
      </c>
      <c r="B15" s="21" t="s">
        <v>29</v>
      </c>
      <c r="C15" s="22">
        <v>44617</v>
      </c>
      <c r="D15" s="22">
        <v>44639</v>
      </c>
      <c r="E15" s="23">
        <v>0.860869565217391</v>
      </c>
      <c r="F15" s="24">
        <v>35</v>
      </c>
      <c r="G15" s="20">
        <v>111</v>
      </c>
      <c r="H15" s="20">
        <v>60</v>
      </c>
      <c r="I15" s="20">
        <v>28</v>
      </c>
      <c r="J15" s="20">
        <v>0</v>
      </c>
      <c r="K15" s="20">
        <v>14</v>
      </c>
      <c r="L15" s="20">
        <v>42</v>
      </c>
      <c r="M15" s="20">
        <v>18</v>
      </c>
      <c r="N15" s="25" t="s">
        <v>30</v>
      </c>
      <c r="O15" s="26">
        <v>0</v>
      </c>
      <c r="P15" s="27">
        <v>0.78571428571428603</v>
      </c>
      <c r="Q15" s="28">
        <v>0.37837837837837801</v>
      </c>
    </row>
    <row r="16" spans="1:18" s="11" customFormat="1" ht="12.6" customHeight="1" x14ac:dyDescent="0.2">
      <c r="A16" s="20" t="s">
        <v>23</v>
      </c>
      <c r="B16" s="21" t="s">
        <v>31</v>
      </c>
      <c r="C16" s="22">
        <v>44766</v>
      </c>
      <c r="D16" s="22">
        <v>44773</v>
      </c>
      <c r="E16" s="23">
        <v>0.99130434782608701</v>
      </c>
      <c r="F16" s="24">
        <v>270</v>
      </c>
      <c r="G16" s="20">
        <v>280</v>
      </c>
      <c r="H16" s="20">
        <v>327</v>
      </c>
      <c r="I16" s="20">
        <v>177</v>
      </c>
      <c r="J16" s="20">
        <v>0</v>
      </c>
      <c r="K16" s="20">
        <v>96</v>
      </c>
      <c r="L16" s="20">
        <v>273</v>
      </c>
      <c r="M16" s="20">
        <v>54</v>
      </c>
      <c r="N16" s="25" t="s">
        <v>32</v>
      </c>
      <c r="O16" s="26">
        <v>67</v>
      </c>
      <c r="P16" s="27">
        <v>1</v>
      </c>
      <c r="Q16" s="28">
        <v>0.97499999999999998</v>
      </c>
    </row>
    <row r="17" spans="1:20" s="11" customFormat="1" ht="12.6" customHeight="1" x14ac:dyDescent="0.2">
      <c r="A17" s="20" t="s">
        <v>23</v>
      </c>
      <c r="B17" s="21" t="s">
        <v>31</v>
      </c>
      <c r="C17" s="22">
        <v>44556</v>
      </c>
      <c r="D17" s="22">
        <v>44562</v>
      </c>
      <c r="E17" s="23">
        <v>0.95</v>
      </c>
      <c r="F17" s="24">
        <v>240</v>
      </c>
      <c r="G17" s="20">
        <v>133</v>
      </c>
      <c r="H17" s="20">
        <v>137</v>
      </c>
      <c r="I17" s="20">
        <v>73</v>
      </c>
      <c r="J17" s="20">
        <v>0</v>
      </c>
      <c r="K17" s="20">
        <v>44</v>
      </c>
      <c r="L17" s="20">
        <v>117</v>
      </c>
      <c r="M17" s="20">
        <v>20</v>
      </c>
      <c r="N17" s="25" t="s">
        <v>25</v>
      </c>
      <c r="O17" s="26">
        <v>36</v>
      </c>
      <c r="P17" s="27">
        <v>0.77272727272727304</v>
      </c>
      <c r="Q17" s="28">
        <v>0.87969924812030098</v>
      </c>
      <c r="S17" s="11" t="s">
        <v>26</v>
      </c>
    </row>
    <row r="18" spans="1:20" s="11" customFormat="1" ht="12.6" customHeight="1" x14ac:dyDescent="0.2">
      <c r="A18" s="20" t="s">
        <v>23</v>
      </c>
      <c r="B18" s="21" t="s">
        <v>33</v>
      </c>
      <c r="C18" s="22">
        <v>44729</v>
      </c>
      <c r="D18" s="22">
        <v>44737</v>
      </c>
      <c r="E18" s="23">
        <v>0.96956521739130397</v>
      </c>
      <c r="F18" s="24">
        <v>275</v>
      </c>
      <c r="G18" s="20">
        <v>200</v>
      </c>
      <c r="H18" s="20">
        <v>76</v>
      </c>
      <c r="I18" s="20">
        <v>42</v>
      </c>
      <c r="J18" s="20">
        <v>0</v>
      </c>
      <c r="K18" s="20">
        <v>18</v>
      </c>
      <c r="L18" s="20">
        <v>60</v>
      </c>
      <c r="M18" s="20">
        <v>16</v>
      </c>
      <c r="N18" s="25" t="s">
        <v>13</v>
      </c>
      <c r="O18" s="26">
        <v>44</v>
      </c>
      <c r="P18" s="27">
        <v>0.92857142857142905</v>
      </c>
      <c r="Q18" s="28">
        <v>0.3</v>
      </c>
    </row>
    <row r="19" spans="1:20" s="11" customFormat="1" ht="12.6" customHeight="1" x14ac:dyDescent="0.2">
      <c r="A19" s="20"/>
      <c r="B19" s="21"/>
      <c r="C19" s="22"/>
      <c r="D19" s="22"/>
      <c r="E19" s="23"/>
      <c r="F19" s="24"/>
      <c r="G19" s="20"/>
      <c r="H19" s="20"/>
      <c r="I19" s="20"/>
      <c r="J19" s="20"/>
      <c r="K19" s="20"/>
      <c r="L19" s="20"/>
      <c r="M19" s="20"/>
      <c r="N19" s="25"/>
      <c r="O19" s="26"/>
      <c r="P19" s="27"/>
      <c r="Q19" s="28"/>
    </row>
    <row r="20" spans="1:20" s="11" customFormat="1" ht="12.6" customHeight="1" x14ac:dyDescent="0.2">
      <c r="A20" s="20" t="s">
        <v>34</v>
      </c>
      <c r="B20" s="21" t="s">
        <v>35</v>
      </c>
      <c r="C20" s="22">
        <v>44747</v>
      </c>
      <c r="D20" s="22">
        <v>44756</v>
      </c>
      <c r="E20" s="23">
        <v>0.95652173913043503</v>
      </c>
      <c r="F20" s="24">
        <v>170</v>
      </c>
      <c r="G20" s="20">
        <v>80</v>
      </c>
      <c r="H20" s="20">
        <v>61</v>
      </c>
      <c r="I20" s="20">
        <v>34</v>
      </c>
      <c r="J20" s="20">
        <v>4</v>
      </c>
      <c r="K20" s="20">
        <v>13</v>
      </c>
      <c r="L20" s="20">
        <v>51</v>
      </c>
      <c r="M20" s="20">
        <v>10</v>
      </c>
      <c r="N20" s="25" t="s">
        <v>32</v>
      </c>
      <c r="O20" s="26">
        <v>20</v>
      </c>
      <c r="P20" s="27">
        <v>1</v>
      </c>
      <c r="Q20" s="28">
        <v>0.63749999999999996</v>
      </c>
    </row>
    <row r="21" spans="1:20" s="11" customFormat="1" ht="12.6" customHeight="1" x14ac:dyDescent="0.2">
      <c r="A21" s="20" t="s">
        <v>34</v>
      </c>
      <c r="B21" s="21" t="s">
        <v>36</v>
      </c>
      <c r="C21" s="22">
        <v>44557</v>
      </c>
      <c r="D21" s="22">
        <v>44563</v>
      </c>
      <c r="E21" s="23">
        <v>0.79130434782608705</v>
      </c>
      <c r="F21" s="24">
        <v>230</v>
      </c>
      <c r="G21" s="20">
        <v>140</v>
      </c>
      <c r="H21" s="20">
        <v>114</v>
      </c>
      <c r="I21" s="20">
        <v>63</v>
      </c>
      <c r="J21" s="20">
        <v>0</v>
      </c>
      <c r="K21" s="20">
        <v>29</v>
      </c>
      <c r="L21" s="20">
        <v>92</v>
      </c>
      <c r="M21" s="20">
        <v>22</v>
      </c>
      <c r="N21" s="25" t="s">
        <v>37</v>
      </c>
      <c r="O21" s="26">
        <v>41</v>
      </c>
      <c r="P21" s="27">
        <v>0.88888888888888895</v>
      </c>
      <c r="Q21" s="28">
        <v>0.65714285714285703</v>
      </c>
      <c r="T21" s="11" t="s">
        <v>26</v>
      </c>
    </row>
    <row r="22" spans="1:20" s="11" customFormat="1" ht="12.6" customHeight="1" x14ac:dyDescent="0.2">
      <c r="A22" s="20" t="s">
        <v>34</v>
      </c>
      <c r="B22" s="21" t="s">
        <v>38</v>
      </c>
      <c r="C22" s="22">
        <v>44737</v>
      </c>
      <c r="D22" s="22">
        <v>44744</v>
      </c>
      <c r="E22" s="23">
        <v>0.95</v>
      </c>
      <c r="F22" s="24">
        <v>262</v>
      </c>
      <c r="G22" s="20">
        <v>300</v>
      </c>
      <c r="H22" s="20">
        <v>271</v>
      </c>
      <c r="I22" s="20">
        <v>146</v>
      </c>
      <c r="J22" s="20">
        <v>15</v>
      </c>
      <c r="K22" s="20">
        <v>62</v>
      </c>
      <c r="L22" s="20">
        <v>223</v>
      </c>
      <c r="M22" s="20">
        <v>48</v>
      </c>
      <c r="N22" s="25" t="s">
        <v>39</v>
      </c>
      <c r="O22" s="26">
        <v>31</v>
      </c>
      <c r="P22" s="27">
        <v>0.86956521739130399</v>
      </c>
      <c r="Q22" s="28">
        <v>0.74333333333333296</v>
      </c>
    </row>
    <row r="23" spans="1:20" s="11" customFormat="1" ht="12.6" customHeight="1" x14ac:dyDescent="0.2">
      <c r="A23" s="20" t="s">
        <v>34</v>
      </c>
      <c r="B23" s="21" t="s">
        <v>40</v>
      </c>
      <c r="C23" s="22">
        <v>44758</v>
      </c>
      <c r="D23" s="22">
        <v>44765</v>
      </c>
      <c r="E23" s="23">
        <v>0.99130434782608701</v>
      </c>
      <c r="F23" s="24">
        <v>250</v>
      </c>
      <c r="G23" s="20">
        <v>220</v>
      </c>
      <c r="H23" s="20">
        <v>171</v>
      </c>
      <c r="I23" s="20">
        <v>70</v>
      </c>
      <c r="J23" s="20">
        <v>26</v>
      </c>
      <c r="K23" s="20">
        <v>46</v>
      </c>
      <c r="L23" s="20">
        <v>142</v>
      </c>
      <c r="M23" s="20">
        <v>29</v>
      </c>
      <c r="N23" s="25" t="s">
        <v>41</v>
      </c>
      <c r="O23" s="26">
        <v>46</v>
      </c>
      <c r="P23" s="27">
        <v>1</v>
      </c>
      <c r="Q23" s="28">
        <v>0.64545454545454595</v>
      </c>
    </row>
    <row r="24" spans="1:20" s="11" customFormat="1" ht="12.6" customHeight="1" x14ac:dyDescent="0.2">
      <c r="A24" s="20" t="s">
        <v>34</v>
      </c>
      <c r="B24" s="21" t="s">
        <v>42</v>
      </c>
      <c r="C24" s="22">
        <v>44737</v>
      </c>
      <c r="D24" s="22">
        <v>44745</v>
      </c>
      <c r="E24" s="23">
        <v>1</v>
      </c>
      <c r="F24" s="24">
        <v>225</v>
      </c>
      <c r="G24" s="20">
        <v>80</v>
      </c>
      <c r="H24" s="20">
        <v>99</v>
      </c>
      <c r="I24" s="20">
        <v>40</v>
      </c>
      <c r="J24" s="20">
        <v>7</v>
      </c>
      <c r="K24" s="20">
        <v>27</v>
      </c>
      <c r="L24" s="20">
        <v>74</v>
      </c>
      <c r="M24" s="20">
        <v>25</v>
      </c>
      <c r="N24" s="25" t="s">
        <v>43</v>
      </c>
      <c r="O24" s="26">
        <v>19</v>
      </c>
      <c r="P24" s="27">
        <v>0.83333333333333404</v>
      </c>
      <c r="Q24" s="28">
        <v>0.92500000000000004</v>
      </c>
    </row>
    <row r="25" spans="1:20" s="11" customFormat="1" ht="12.6" customHeight="1" x14ac:dyDescent="0.2">
      <c r="A25" s="20"/>
      <c r="B25" s="21"/>
      <c r="C25" s="22"/>
      <c r="D25" s="22"/>
      <c r="E25" s="23"/>
      <c r="F25" s="24"/>
      <c r="G25" s="20"/>
      <c r="H25" s="20"/>
      <c r="I25" s="20"/>
      <c r="J25" s="20"/>
      <c r="K25" s="20"/>
      <c r="L25" s="20"/>
      <c r="M25" s="20"/>
      <c r="N25" s="25"/>
      <c r="O25" s="26"/>
      <c r="P25" s="27"/>
      <c r="Q25" s="28"/>
    </row>
    <row r="26" spans="1:20" s="11" customFormat="1" ht="12.6" customHeight="1" x14ac:dyDescent="0.2">
      <c r="A26" s="20" t="s">
        <v>44</v>
      </c>
      <c r="B26" s="21" t="s">
        <v>45</v>
      </c>
      <c r="C26" s="22">
        <v>44793</v>
      </c>
      <c r="D26" s="22">
        <v>44800</v>
      </c>
      <c r="E26" s="23">
        <v>0.90434782608695596</v>
      </c>
      <c r="F26" s="24">
        <v>225</v>
      </c>
      <c r="G26" s="20">
        <v>200</v>
      </c>
      <c r="H26" s="20">
        <v>200</v>
      </c>
      <c r="I26" s="20">
        <v>111</v>
      </c>
      <c r="J26" s="20">
        <v>0</v>
      </c>
      <c r="K26" s="20">
        <v>46</v>
      </c>
      <c r="L26" s="20">
        <v>157</v>
      </c>
      <c r="M26" s="20">
        <v>43</v>
      </c>
      <c r="N26" s="25" t="s">
        <v>46</v>
      </c>
      <c r="O26" s="26">
        <v>97</v>
      </c>
      <c r="P26" s="27">
        <v>1</v>
      </c>
      <c r="Q26" s="28">
        <v>0.78500000000000003</v>
      </c>
    </row>
    <row r="27" spans="1:20" s="11" customFormat="1" ht="12.6" customHeight="1" x14ac:dyDescent="0.2">
      <c r="A27" s="20" t="s">
        <v>44</v>
      </c>
      <c r="B27" s="21" t="s">
        <v>47</v>
      </c>
      <c r="C27" s="22">
        <v>44772</v>
      </c>
      <c r="D27" s="22">
        <v>44779</v>
      </c>
      <c r="E27" s="23">
        <v>0.96956521739130397</v>
      </c>
      <c r="F27" s="24">
        <v>175</v>
      </c>
      <c r="G27" s="20">
        <v>500</v>
      </c>
      <c r="H27" s="20">
        <v>166</v>
      </c>
      <c r="I27" s="20">
        <v>94</v>
      </c>
      <c r="J27" s="20">
        <v>0</v>
      </c>
      <c r="K27" s="20">
        <v>37</v>
      </c>
      <c r="L27" s="20">
        <v>131</v>
      </c>
      <c r="M27" s="20">
        <v>35</v>
      </c>
      <c r="N27" s="25" t="s">
        <v>46</v>
      </c>
      <c r="O27" s="26">
        <v>26</v>
      </c>
      <c r="P27" s="27">
        <v>0.91666666666666596</v>
      </c>
      <c r="Q27" s="28">
        <v>0.26200000000000001</v>
      </c>
    </row>
    <row r="28" spans="1:20" s="11" customFormat="1" ht="12.6" customHeight="1" x14ac:dyDescent="0.2">
      <c r="A28" s="20" t="s">
        <v>44</v>
      </c>
      <c r="B28" s="21" t="s">
        <v>48</v>
      </c>
      <c r="C28" s="22">
        <v>44769</v>
      </c>
      <c r="D28" s="22">
        <v>44776</v>
      </c>
      <c r="E28" s="23">
        <v>0.94347826086956499</v>
      </c>
      <c r="F28" s="24">
        <v>250</v>
      </c>
      <c r="G28" s="20">
        <v>120</v>
      </c>
      <c r="H28" s="20">
        <v>92</v>
      </c>
      <c r="I28" s="20">
        <v>47</v>
      </c>
      <c r="J28" s="20">
        <v>6</v>
      </c>
      <c r="K28" s="20">
        <v>25</v>
      </c>
      <c r="L28" s="20">
        <v>78</v>
      </c>
      <c r="M28" s="20">
        <v>14</v>
      </c>
      <c r="N28" s="25" t="s">
        <v>49</v>
      </c>
      <c r="O28" s="26">
        <v>23</v>
      </c>
      <c r="P28" s="27">
        <v>1</v>
      </c>
      <c r="Q28" s="28">
        <v>0.65</v>
      </c>
    </row>
    <row r="29" spans="1:20" s="11" customFormat="1" ht="12.6" customHeight="1" x14ac:dyDescent="0.2">
      <c r="A29" s="20" t="s">
        <v>44</v>
      </c>
      <c r="B29" s="21" t="s">
        <v>50</v>
      </c>
      <c r="C29" s="22">
        <v>44759</v>
      </c>
      <c r="D29" s="22">
        <v>44766</v>
      </c>
      <c r="E29" s="23">
        <v>0.96956521739130397</v>
      </c>
      <c r="F29" s="24">
        <v>300</v>
      </c>
      <c r="G29" s="20">
        <v>110</v>
      </c>
      <c r="H29" s="20">
        <v>186</v>
      </c>
      <c r="I29" s="20">
        <v>96</v>
      </c>
      <c r="J29" s="20">
        <v>26</v>
      </c>
      <c r="K29" s="20">
        <v>24</v>
      </c>
      <c r="L29" s="20">
        <v>146</v>
      </c>
      <c r="M29" s="20">
        <v>40</v>
      </c>
      <c r="N29" s="25" t="s">
        <v>110</v>
      </c>
      <c r="O29" s="26">
        <v>71</v>
      </c>
      <c r="P29" s="27">
        <v>1</v>
      </c>
      <c r="Q29" s="28">
        <v>1.32727272727273</v>
      </c>
    </row>
    <row r="30" spans="1:20" s="11" customFormat="1" ht="12.6" customHeight="1" x14ac:dyDescent="0.2">
      <c r="A30" s="20" t="s">
        <v>44</v>
      </c>
      <c r="B30" s="21" t="s">
        <v>51</v>
      </c>
      <c r="C30" s="22">
        <v>44764</v>
      </c>
      <c r="D30" s="22">
        <v>44774</v>
      </c>
      <c r="E30" s="23">
        <v>0.93913043478260905</v>
      </c>
      <c r="F30" s="24">
        <v>225</v>
      </c>
      <c r="G30" s="20">
        <v>156</v>
      </c>
      <c r="H30" s="20">
        <v>179</v>
      </c>
      <c r="I30" s="20">
        <v>118</v>
      </c>
      <c r="J30" s="20">
        <v>0</v>
      </c>
      <c r="K30" s="20">
        <v>36</v>
      </c>
      <c r="L30" s="20">
        <v>154</v>
      </c>
      <c r="M30" s="20">
        <v>25</v>
      </c>
      <c r="N30" s="25" t="s">
        <v>52</v>
      </c>
      <c r="O30" s="26">
        <v>62</v>
      </c>
      <c r="P30" s="27">
        <v>0.77272727272727304</v>
      </c>
      <c r="Q30" s="28">
        <v>0.987179487179487</v>
      </c>
    </row>
    <row r="31" spans="1:20" s="11" customFormat="1" ht="12.6" customHeight="1" x14ac:dyDescent="0.2">
      <c r="A31" s="20" t="s">
        <v>44</v>
      </c>
      <c r="B31" s="21" t="s">
        <v>53</v>
      </c>
      <c r="C31" s="22">
        <v>44731</v>
      </c>
      <c r="D31" s="22">
        <v>44738</v>
      </c>
      <c r="E31" s="23">
        <v>1</v>
      </c>
      <c r="F31" s="24">
        <v>200</v>
      </c>
      <c r="G31" s="20">
        <v>250</v>
      </c>
      <c r="H31" s="20">
        <v>335</v>
      </c>
      <c r="I31" s="20">
        <v>207</v>
      </c>
      <c r="J31" s="20">
        <v>24</v>
      </c>
      <c r="K31" s="20">
        <v>44</v>
      </c>
      <c r="L31" s="20">
        <v>275</v>
      </c>
      <c r="M31" s="20">
        <v>60</v>
      </c>
      <c r="N31" s="25" t="s">
        <v>39</v>
      </c>
      <c r="O31" s="26">
        <v>121</v>
      </c>
      <c r="P31" s="27">
        <v>0.837209302325581</v>
      </c>
      <c r="Q31" s="28">
        <v>1.1000000000000001</v>
      </c>
    </row>
    <row r="32" spans="1:20" s="11" customFormat="1" ht="12.6" customHeight="1" x14ac:dyDescent="0.2">
      <c r="A32" s="20" t="s">
        <v>44</v>
      </c>
      <c r="B32" s="21" t="s">
        <v>54</v>
      </c>
      <c r="C32" s="22">
        <v>44787</v>
      </c>
      <c r="D32" s="22">
        <v>44793</v>
      </c>
      <c r="E32" s="23">
        <v>0.93913043478260905</v>
      </c>
      <c r="F32" s="24">
        <v>240</v>
      </c>
      <c r="G32" s="20">
        <v>90</v>
      </c>
      <c r="H32" s="20">
        <v>78</v>
      </c>
      <c r="I32" s="20">
        <v>45</v>
      </c>
      <c r="J32" s="20">
        <v>0</v>
      </c>
      <c r="K32" s="20">
        <v>20</v>
      </c>
      <c r="L32" s="20">
        <v>65</v>
      </c>
      <c r="M32" s="20">
        <v>13</v>
      </c>
      <c r="N32" s="25" t="s">
        <v>55</v>
      </c>
      <c r="O32" s="26">
        <v>28</v>
      </c>
      <c r="P32" s="27">
        <v>1</v>
      </c>
      <c r="Q32" s="28">
        <v>0.72222222222222199</v>
      </c>
    </row>
    <row r="33" spans="1:17" s="11" customFormat="1" ht="12.6" customHeight="1" x14ac:dyDescent="0.2">
      <c r="A33" s="20"/>
      <c r="B33" s="21"/>
      <c r="C33" s="22"/>
      <c r="D33" s="22"/>
      <c r="E33" s="23"/>
      <c r="F33" s="24"/>
      <c r="G33" s="20"/>
      <c r="H33" s="20"/>
      <c r="I33" s="20"/>
      <c r="J33" s="20"/>
      <c r="K33" s="20"/>
      <c r="L33" s="20"/>
      <c r="M33" s="20"/>
      <c r="N33" s="25"/>
      <c r="O33" s="26"/>
      <c r="P33" s="27"/>
      <c r="Q33" s="28"/>
    </row>
    <row r="34" spans="1:17" s="11" customFormat="1" ht="12.6" customHeight="1" x14ac:dyDescent="0.2">
      <c r="A34" s="20" t="s">
        <v>56</v>
      </c>
      <c r="B34" s="21" t="s">
        <v>57</v>
      </c>
      <c r="C34" s="22">
        <v>44731</v>
      </c>
      <c r="D34" s="22">
        <v>44737</v>
      </c>
      <c r="E34" s="23">
        <v>0.99130434782608701</v>
      </c>
      <c r="F34" s="24">
        <v>250</v>
      </c>
      <c r="G34" s="20">
        <v>100</v>
      </c>
      <c r="H34" s="20">
        <v>75</v>
      </c>
      <c r="I34" s="20">
        <v>44</v>
      </c>
      <c r="J34" s="20">
        <v>0</v>
      </c>
      <c r="K34" s="20">
        <v>16</v>
      </c>
      <c r="L34" s="20">
        <v>60</v>
      </c>
      <c r="M34" s="20">
        <v>15</v>
      </c>
      <c r="N34" s="25" t="s">
        <v>58</v>
      </c>
      <c r="O34" s="26">
        <v>40</v>
      </c>
      <c r="P34" s="27">
        <v>0.5</v>
      </c>
      <c r="Q34" s="28">
        <v>0.6</v>
      </c>
    </row>
    <row r="35" spans="1:17" s="11" customFormat="1" ht="12.6" customHeight="1" x14ac:dyDescent="0.2">
      <c r="A35" s="20" t="s">
        <v>56</v>
      </c>
      <c r="B35" s="21" t="s">
        <v>59</v>
      </c>
      <c r="C35" s="22">
        <v>44673</v>
      </c>
      <c r="D35" s="22">
        <v>44711</v>
      </c>
      <c r="E35" s="23">
        <v>0.91304347826086996</v>
      </c>
      <c r="F35" s="24">
        <v>225</v>
      </c>
      <c r="G35" s="20">
        <v>30</v>
      </c>
      <c r="H35" s="20">
        <v>24</v>
      </c>
      <c r="I35" s="20">
        <v>15</v>
      </c>
      <c r="J35" s="20">
        <v>0</v>
      </c>
      <c r="K35" s="20">
        <v>0</v>
      </c>
      <c r="L35" s="20">
        <v>15</v>
      </c>
      <c r="M35" s="20">
        <v>9</v>
      </c>
      <c r="N35" s="25" t="s">
        <v>60</v>
      </c>
      <c r="O35" s="26">
        <v>15</v>
      </c>
      <c r="P35" s="27">
        <v>8.3333333333333301E-2</v>
      </c>
      <c r="Q35" s="28">
        <v>0.5</v>
      </c>
    </row>
    <row r="36" spans="1:17" s="11" customFormat="1" ht="12.6" customHeight="1" x14ac:dyDescent="0.2">
      <c r="A36" s="20"/>
      <c r="B36" s="21"/>
      <c r="C36" s="22"/>
      <c r="D36" s="22"/>
      <c r="E36" s="23"/>
      <c r="F36" s="24"/>
      <c r="G36" s="20"/>
      <c r="H36" s="20"/>
      <c r="I36" s="20"/>
      <c r="J36" s="20"/>
      <c r="K36" s="20"/>
      <c r="L36" s="20"/>
      <c r="M36" s="20"/>
      <c r="N36" s="25"/>
      <c r="O36" s="26"/>
      <c r="P36" s="27"/>
      <c r="Q36" s="28"/>
    </row>
    <row r="37" spans="1:17" s="11" customFormat="1" ht="12.6" customHeight="1" x14ac:dyDescent="0.2">
      <c r="A37" s="20" t="s">
        <v>61</v>
      </c>
      <c r="B37" s="21" t="s">
        <v>62</v>
      </c>
      <c r="C37" s="22">
        <v>44724</v>
      </c>
      <c r="D37" s="22">
        <v>44730</v>
      </c>
      <c r="E37" s="23">
        <v>1</v>
      </c>
      <c r="F37" s="24">
        <v>275</v>
      </c>
      <c r="G37" s="20">
        <v>82</v>
      </c>
      <c r="H37" s="20">
        <v>95</v>
      </c>
      <c r="I37" s="20">
        <v>47</v>
      </c>
      <c r="J37" s="20">
        <v>7</v>
      </c>
      <c r="K37" s="20">
        <v>24</v>
      </c>
      <c r="L37" s="20">
        <v>78</v>
      </c>
      <c r="M37" s="20">
        <v>17</v>
      </c>
      <c r="N37" s="25" t="s">
        <v>39</v>
      </c>
      <c r="O37" s="26">
        <v>30</v>
      </c>
      <c r="P37" s="27">
        <v>0.84615384615384603</v>
      </c>
      <c r="Q37" s="28">
        <v>0.95121951219512202</v>
      </c>
    </row>
    <row r="38" spans="1:17" s="11" customFormat="1" ht="12.6" customHeight="1" x14ac:dyDescent="0.2">
      <c r="A38" s="20" t="s">
        <v>61</v>
      </c>
      <c r="B38" s="21" t="s">
        <v>63</v>
      </c>
      <c r="C38" s="22">
        <v>44779</v>
      </c>
      <c r="D38" s="22">
        <v>44787</v>
      </c>
      <c r="E38" s="23">
        <v>1</v>
      </c>
      <c r="F38" s="24">
        <v>350</v>
      </c>
      <c r="G38" s="20">
        <v>602</v>
      </c>
      <c r="H38" s="20">
        <v>360</v>
      </c>
      <c r="I38" s="20">
        <v>235</v>
      </c>
      <c r="J38" s="20">
        <v>0</v>
      </c>
      <c r="K38" s="20">
        <v>74</v>
      </c>
      <c r="L38" s="20">
        <v>309</v>
      </c>
      <c r="M38" s="20">
        <v>51</v>
      </c>
      <c r="N38" s="25" t="s">
        <v>64</v>
      </c>
      <c r="O38" s="26">
        <v>106</v>
      </c>
      <c r="P38" s="27">
        <v>0.88679245283018904</v>
      </c>
      <c r="Q38" s="28">
        <v>0.51328903654485003</v>
      </c>
    </row>
    <row r="39" spans="1:17" s="11" customFormat="1" ht="12.6" customHeight="1" x14ac:dyDescent="0.2">
      <c r="A39" s="20" t="s">
        <v>61</v>
      </c>
      <c r="B39" s="21" t="s">
        <v>65</v>
      </c>
      <c r="C39" s="22">
        <v>44737</v>
      </c>
      <c r="D39" s="22">
        <v>44744</v>
      </c>
      <c r="E39" s="23">
        <v>0.98260869565217401</v>
      </c>
      <c r="F39" s="24">
        <v>275</v>
      </c>
      <c r="G39" s="20">
        <v>92</v>
      </c>
      <c r="H39" s="20">
        <v>96</v>
      </c>
      <c r="I39" s="20">
        <v>67</v>
      </c>
      <c r="J39" s="20">
        <v>0</v>
      </c>
      <c r="K39" s="20">
        <v>10</v>
      </c>
      <c r="L39" s="20">
        <v>77</v>
      </c>
      <c r="M39" s="20">
        <v>19</v>
      </c>
      <c r="N39" s="25" t="s">
        <v>66</v>
      </c>
      <c r="O39" s="26">
        <v>37</v>
      </c>
      <c r="P39" s="27">
        <v>1</v>
      </c>
      <c r="Q39" s="28">
        <v>0.83695652173913004</v>
      </c>
    </row>
    <row r="40" spans="1:17" s="11" customFormat="1" ht="12.6" customHeight="1" x14ac:dyDescent="0.2">
      <c r="A40" s="20" t="s">
        <v>61</v>
      </c>
      <c r="B40" s="21" t="s">
        <v>67</v>
      </c>
      <c r="C40" s="22">
        <v>44762</v>
      </c>
      <c r="D40" s="22">
        <v>44772</v>
      </c>
      <c r="E40" s="23">
        <v>0.99130434782608701</v>
      </c>
      <c r="F40" s="24">
        <v>280</v>
      </c>
      <c r="G40" s="20">
        <v>120</v>
      </c>
      <c r="H40" s="20">
        <v>139</v>
      </c>
      <c r="I40" s="20">
        <v>62</v>
      </c>
      <c r="J40" s="20">
        <v>0</v>
      </c>
      <c r="K40" s="20">
        <v>43</v>
      </c>
      <c r="L40" s="20">
        <v>105</v>
      </c>
      <c r="M40" s="20">
        <v>34</v>
      </c>
      <c r="N40" s="25" t="s">
        <v>68</v>
      </c>
      <c r="O40" s="26">
        <v>35</v>
      </c>
      <c r="P40" s="27">
        <v>0.9</v>
      </c>
      <c r="Q40" s="28">
        <v>0.875</v>
      </c>
    </row>
    <row r="41" spans="1:17" s="11" customFormat="1" ht="12.6" customHeight="1" x14ac:dyDescent="0.2">
      <c r="A41" s="20" t="s">
        <v>61</v>
      </c>
      <c r="B41" s="21" t="s">
        <v>69</v>
      </c>
      <c r="C41" s="22">
        <v>44556</v>
      </c>
      <c r="D41" s="22">
        <v>44565</v>
      </c>
      <c r="E41" s="23">
        <v>1</v>
      </c>
      <c r="F41" s="24">
        <v>250</v>
      </c>
      <c r="G41" s="20">
        <v>540</v>
      </c>
      <c r="H41" s="20">
        <v>267</v>
      </c>
      <c r="I41" s="20">
        <v>157</v>
      </c>
      <c r="J41" s="20">
        <v>11</v>
      </c>
      <c r="K41" s="20">
        <v>62</v>
      </c>
      <c r="L41" s="20">
        <v>230</v>
      </c>
      <c r="M41" s="20">
        <v>37</v>
      </c>
      <c r="N41" s="25" t="s">
        <v>52</v>
      </c>
      <c r="O41" s="26">
        <v>62</v>
      </c>
      <c r="P41" s="27">
        <v>0.81818181818181801</v>
      </c>
      <c r="Q41" s="28">
        <v>0.42592592592592599</v>
      </c>
    </row>
    <row r="42" spans="1:17" s="11" customFormat="1" ht="12.6" customHeight="1" x14ac:dyDescent="0.2">
      <c r="A42" s="20" t="s">
        <v>61</v>
      </c>
      <c r="B42" s="21" t="s">
        <v>70</v>
      </c>
      <c r="C42" s="22">
        <v>44743</v>
      </c>
      <c r="D42" s="22">
        <v>44752</v>
      </c>
      <c r="E42" s="23">
        <v>0.96739130434782605</v>
      </c>
      <c r="F42" s="24">
        <v>250</v>
      </c>
      <c r="G42" s="20">
        <v>195</v>
      </c>
      <c r="H42" s="20">
        <v>210</v>
      </c>
      <c r="I42" s="20">
        <v>127</v>
      </c>
      <c r="J42" s="20">
        <v>0</v>
      </c>
      <c r="K42" s="20">
        <v>51</v>
      </c>
      <c r="L42" s="20">
        <v>178</v>
      </c>
      <c r="M42" s="20">
        <v>32</v>
      </c>
      <c r="N42" s="25" t="s">
        <v>49</v>
      </c>
      <c r="O42" s="26">
        <v>52</v>
      </c>
      <c r="P42" s="27">
        <v>0.92307692307692302</v>
      </c>
      <c r="Q42" s="28">
        <v>0.91282051282051302</v>
      </c>
    </row>
    <row r="43" spans="1:17" s="11" customFormat="1" ht="12.6" customHeight="1" x14ac:dyDescent="0.2">
      <c r="A43" s="20"/>
      <c r="B43" s="21"/>
      <c r="C43" s="22"/>
      <c r="D43" s="22"/>
      <c r="E43" s="23"/>
      <c r="F43" s="24"/>
      <c r="G43" s="20"/>
      <c r="H43" s="20"/>
      <c r="I43" s="20"/>
      <c r="J43" s="20"/>
      <c r="K43" s="20"/>
      <c r="L43" s="20"/>
      <c r="M43" s="20"/>
      <c r="N43" s="25"/>
      <c r="O43" s="26"/>
      <c r="P43" s="27"/>
      <c r="Q43" s="28"/>
    </row>
    <row r="44" spans="1:17" s="11" customFormat="1" ht="12.6" customHeight="1" x14ac:dyDescent="0.2">
      <c r="A44" s="20" t="s">
        <v>71</v>
      </c>
      <c r="B44" s="21" t="s">
        <v>72</v>
      </c>
      <c r="C44" s="22">
        <v>44716</v>
      </c>
      <c r="D44" s="22">
        <v>44723</v>
      </c>
      <c r="E44" s="23">
        <v>0.934782608695652</v>
      </c>
      <c r="F44" s="24">
        <v>200</v>
      </c>
      <c r="G44" s="20">
        <v>114</v>
      </c>
      <c r="H44" s="20">
        <v>149</v>
      </c>
      <c r="I44" s="20">
        <v>100</v>
      </c>
      <c r="J44" s="20">
        <v>0</v>
      </c>
      <c r="K44" s="20">
        <v>30</v>
      </c>
      <c r="L44" s="20">
        <v>130</v>
      </c>
      <c r="M44" s="20">
        <v>19</v>
      </c>
      <c r="N44" s="25" t="s">
        <v>73</v>
      </c>
      <c r="O44" s="26">
        <v>17</v>
      </c>
      <c r="P44" s="27">
        <v>0.88888888888888895</v>
      </c>
      <c r="Q44" s="28">
        <v>1.14035087719298</v>
      </c>
    </row>
    <row r="45" spans="1:17" s="11" customFormat="1" ht="12.6" customHeight="1" x14ac:dyDescent="0.2">
      <c r="A45" s="20" t="s">
        <v>71</v>
      </c>
      <c r="B45" s="21" t="s">
        <v>74</v>
      </c>
      <c r="C45" s="22">
        <v>44764</v>
      </c>
      <c r="D45" s="22">
        <v>44772</v>
      </c>
      <c r="E45" s="23">
        <v>0.92391304347826098</v>
      </c>
      <c r="F45" s="24">
        <v>300</v>
      </c>
      <c r="G45" s="20">
        <v>120</v>
      </c>
      <c r="H45" s="20">
        <v>100</v>
      </c>
      <c r="I45" s="20">
        <v>55</v>
      </c>
      <c r="J45" s="20">
        <v>0</v>
      </c>
      <c r="K45" s="20">
        <v>26</v>
      </c>
      <c r="L45" s="20">
        <v>81</v>
      </c>
      <c r="M45" s="20">
        <v>19</v>
      </c>
      <c r="N45" s="25" t="s">
        <v>19</v>
      </c>
      <c r="O45" s="26">
        <v>35</v>
      </c>
      <c r="P45" s="27">
        <v>1</v>
      </c>
      <c r="Q45" s="28">
        <v>0.67500000000000004</v>
      </c>
    </row>
    <row r="46" spans="1:17" s="11" customFormat="1" ht="12.6" customHeight="1" x14ac:dyDescent="0.2">
      <c r="A46" s="20" t="s">
        <v>71</v>
      </c>
      <c r="B46" s="21" t="s">
        <v>75</v>
      </c>
      <c r="C46" s="22">
        <v>44734</v>
      </c>
      <c r="D46" s="22">
        <v>44744</v>
      </c>
      <c r="E46" s="23">
        <v>1</v>
      </c>
      <c r="F46" s="24">
        <v>280</v>
      </c>
      <c r="G46" s="20">
        <v>100</v>
      </c>
      <c r="H46" s="20">
        <v>84</v>
      </c>
      <c r="I46" s="20">
        <v>36</v>
      </c>
      <c r="J46" s="20">
        <v>0</v>
      </c>
      <c r="K46" s="20">
        <v>37</v>
      </c>
      <c r="L46" s="20">
        <v>73</v>
      </c>
      <c r="M46" s="20">
        <v>11</v>
      </c>
      <c r="N46" s="25" t="s">
        <v>76</v>
      </c>
      <c r="O46" s="26">
        <v>13</v>
      </c>
      <c r="P46" s="27">
        <v>1</v>
      </c>
      <c r="Q46" s="28">
        <v>0.73</v>
      </c>
    </row>
    <row r="47" spans="1:17" s="11" customFormat="1" ht="12.6" customHeight="1" x14ac:dyDescent="0.2">
      <c r="A47" s="20" t="s">
        <v>71</v>
      </c>
      <c r="B47" s="21" t="s">
        <v>77</v>
      </c>
      <c r="C47" s="22">
        <v>44723</v>
      </c>
      <c r="D47" s="22">
        <v>44730</v>
      </c>
      <c r="E47" s="23">
        <v>1</v>
      </c>
      <c r="F47" s="24">
        <v>250</v>
      </c>
      <c r="G47" s="20">
        <v>178</v>
      </c>
      <c r="H47" s="20">
        <v>147</v>
      </c>
      <c r="I47" s="20">
        <v>86</v>
      </c>
      <c r="J47" s="20">
        <v>0</v>
      </c>
      <c r="K47" s="20">
        <v>41</v>
      </c>
      <c r="L47" s="20">
        <v>127</v>
      </c>
      <c r="M47" s="20">
        <v>20</v>
      </c>
      <c r="N47" s="25" t="s">
        <v>78</v>
      </c>
      <c r="O47" s="26">
        <v>24</v>
      </c>
      <c r="P47" s="27">
        <v>1</v>
      </c>
      <c r="Q47" s="28">
        <v>0.71348314606741603</v>
      </c>
    </row>
    <row r="48" spans="1:17" s="11" customFormat="1" ht="12.6" customHeight="1" x14ac:dyDescent="0.2">
      <c r="A48" s="20" t="s">
        <v>71</v>
      </c>
      <c r="B48" s="21" t="s">
        <v>79</v>
      </c>
      <c r="C48" s="22">
        <v>44779</v>
      </c>
      <c r="D48" s="22">
        <v>44787</v>
      </c>
      <c r="E48" s="23">
        <v>0.96086956521739098</v>
      </c>
      <c r="F48" s="24">
        <v>200</v>
      </c>
      <c r="G48" s="20">
        <v>104</v>
      </c>
      <c r="H48" s="20">
        <v>123</v>
      </c>
      <c r="I48" s="20">
        <v>62</v>
      </c>
      <c r="J48" s="20">
        <v>0</v>
      </c>
      <c r="K48" s="20">
        <v>37</v>
      </c>
      <c r="L48" s="20">
        <v>99</v>
      </c>
      <c r="M48" s="20">
        <v>24</v>
      </c>
      <c r="N48" s="25" t="s">
        <v>66</v>
      </c>
      <c r="O48" s="26">
        <v>21</v>
      </c>
      <c r="P48" s="27">
        <v>1</v>
      </c>
      <c r="Q48" s="28">
        <v>0.95192307692307698</v>
      </c>
    </row>
    <row r="49" spans="1:17" s="11" customFormat="1" ht="12.6" customHeight="1" x14ac:dyDescent="0.2">
      <c r="A49" s="20"/>
      <c r="B49" s="21"/>
      <c r="C49" s="22"/>
      <c r="D49" s="22"/>
      <c r="E49" s="23"/>
      <c r="F49" s="24"/>
      <c r="G49" s="20"/>
      <c r="H49" s="20"/>
      <c r="I49" s="20"/>
      <c r="J49" s="20"/>
      <c r="K49" s="20"/>
      <c r="L49" s="20"/>
      <c r="M49" s="20"/>
      <c r="N49" s="25"/>
      <c r="O49" s="26"/>
      <c r="P49" s="27"/>
      <c r="Q49" s="28"/>
    </row>
    <row r="50" spans="1:17" s="11" customFormat="1" ht="12.6" customHeight="1" x14ac:dyDescent="0.2">
      <c r="A50" s="20" t="s">
        <v>80</v>
      </c>
      <c r="B50" s="21" t="s">
        <v>81</v>
      </c>
      <c r="C50" s="22">
        <v>44723</v>
      </c>
      <c r="D50" s="22">
        <v>44728</v>
      </c>
      <c r="E50" s="23">
        <v>0.934782608695652</v>
      </c>
      <c r="F50" s="24">
        <v>175</v>
      </c>
      <c r="G50" s="20">
        <v>120</v>
      </c>
      <c r="H50" s="20">
        <v>124</v>
      </c>
      <c r="I50" s="20">
        <v>68</v>
      </c>
      <c r="J50" s="20">
        <v>1</v>
      </c>
      <c r="K50" s="20">
        <v>30</v>
      </c>
      <c r="L50" s="20">
        <v>99</v>
      </c>
      <c r="M50" s="20">
        <v>25</v>
      </c>
      <c r="N50" s="25" t="s">
        <v>58</v>
      </c>
      <c r="O50" s="26">
        <v>37</v>
      </c>
      <c r="P50" s="27">
        <v>0.85714285714285698</v>
      </c>
      <c r="Q50" s="28">
        <v>0.82499999999999996</v>
      </c>
    </row>
    <row r="51" spans="1:17" s="11" customFormat="1" ht="12.6" customHeight="1" x14ac:dyDescent="0.2">
      <c r="A51" s="20" t="s">
        <v>80</v>
      </c>
      <c r="B51" s="21" t="s">
        <v>82</v>
      </c>
      <c r="C51" s="22">
        <v>44751</v>
      </c>
      <c r="D51" s="22">
        <v>44758</v>
      </c>
      <c r="E51" s="23">
        <v>0.90434782608695596</v>
      </c>
      <c r="F51" s="24">
        <v>250</v>
      </c>
      <c r="G51" s="20">
        <v>250</v>
      </c>
      <c r="H51" s="20">
        <v>263</v>
      </c>
      <c r="I51" s="20">
        <v>161</v>
      </c>
      <c r="J51" s="20">
        <v>10</v>
      </c>
      <c r="K51" s="20">
        <v>59</v>
      </c>
      <c r="L51" s="20">
        <v>230</v>
      </c>
      <c r="M51" s="20">
        <v>33</v>
      </c>
      <c r="N51" s="25" t="s">
        <v>83</v>
      </c>
      <c r="O51" s="26">
        <v>98</v>
      </c>
      <c r="P51" s="27">
        <v>0.86274509803921595</v>
      </c>
      <c r="Q51" s="28">
        <v>0.92</v>
      </c>
    </row>
    <row r="52" spans="1:17" s="11" customFormat="1" ht="12.6" customHeight="1" x14ac:dyDescent="0.2">
      <c r="A52" s="20" t="s">
        <v>80</v>
      </c>
      <c r="B52" s="21" t="s">
        <v>82</v>
      </c>
      <c r="C52" s="22">
        <v>44558</v>
      </c>
      <c r="D52" s="22">
        <v>44564</v>
      </c>
      <c r="E52" s="23">
        <v>0.83260869565217399</v>
      </c>
      <c r="F52" s="24">
        <v>250</v>
      </c>
      <c r="G52" s="20">
        <v>380</v>
      </c>
      <c r="H52" s="20">
        <v>318</v>
      </c>
      <c r="I52" s="20">
        <v>184</v>
      </c>
      <c r="J52" s="20">
        <v>12</v>
      </c>
      <c r="K52" s="20">
        <v>82</v>
      </c>
      <c r="L52" s="20">
        <v>278</v>
      </c>
      <c r="M52" s="20">
        <v>40</v>
      </c>
      <c r="N52" s="25" t="s">
        <v>83</v>
      </c>
      <c r="O52" s="26">
        <v>155</v>
      </c>
      <c r="P52" s="27">
        <v>0.68627450980392202</v>
      </c>
      <c r="Q52" s="28">
        <v>0.731578947368421</v>
      </c>
    </row>
    <row r="53" spans="1:17" s="11" customFormat="1" ht="12.6" customHeight="1" x14ac:dyDescent="0.2">
      <c r="A53" s="20" t="s">
        <v>80</v>
      </c>
      <c r="B53" s="21" t="s">
        <v>84</v>
      </c>
      <c r="C53" s="22">
        <v>44743</v>
      </c>
      <c r="D53" s="22">
        <v>44750</v>
      </c>
      <c r="E53" s="23">
        <v>1</v>
      </c>
      <c r="F53" s="24">
        <v>180</v>
      </c>
      <c r="G53" s="20">
        <v>168</v>
      </c>
      <c r="H53" s="20">
        <v>189</v>
      </c>
      <c r="I53" s="20">
        <v>117</v>
      </c>
      <c r="J53" s="20">
        <v>0</v>
      </c>
      <c r="K53" s="20">
        <v>43</v>
      </c>
      <c r="L53" s="20">
        <v>160</v>
      </c>
      <c r="M53" s="20">
        <v>29</v>
      </c>
      <c r="N53" s="25" t="s">
        <v>85</v>
      </c>
      <c r="O53" s="26">
        <v>85</v>
      </c>
      <c r="P53" s="27">
        <v>0.78125</v>
      </c>
      <c r="Q53" s="28">
        <v>0.952380952380952</v>
      </c>
    </row>
    <row r="54" spans="1:17" s="11" customFormat="1" ht="12.6" customHeight="1" x14ac:dyDescent="0.2">
      <c r="A54" s="20" t="s">
        <v>80</v>
      </c>
      <c r="B54" s="21" t="s">
        <v>86</v>
      </c>
      <c r="C54" s="22">
        <v>44728</v>
      </c>
      <c r="D54" s="22">
        <v>44737</v>
      </c>
      <c r="E54" s="23">
        <v>0.95652173913043503</v>
      </c>
      <c r="F54" s="24">
        <v>200</v>
      </c>
      <c r="G54" s="20">
        <v>120</v>
      </c>
      <c r="H54" s="20">
        <v>100</v>
      </c>
      <c r="I54" s="20">
        <v>53</v>
      </c>
      <c r="J54" s="20">
        <v>0</v>
      </c>
      <c r="K54" s="20">
        <v>27</v>
      </c>
      <c r="L54" s="20">
        <v>80</v>
      </c>
      <c r="M54" s="20">
        <v>20</v>
      </c>
      <c r="N54" s="25" t="s">
        <v>58</v>
      </c>
      <c r="O54" s="26">
        <v>31</v>
      </c>
      <c r="P54" s="27">
        <v>1</v>
      </c>
      <c r="Q54" s="28">
        <v>0.66666666666666696</v>
      </c>
    </row>
    <row r="55" spans="1:17" s="11" customFormat="1" ht="12.6" customHeight="1" x14ac:dyDescent="0.2">
      <c r="A55" s="20" t="s">
        <v>80</v>
      </c>
      <c r="B55" s="21" t="s">
        <v>87</v>
      </c>
      <c r="C55" s="22">
        <v>44738</v>
      </c>
      <c r="D55" s="22">
        <v>44744</v>
      </c>
      <c r="E55" s="23">
        <v>1</v>
      </c>
      <c r="F55" s="24">
        <v>344.56</v>
      </c>
      <c r="G55" s="20">
        <v>172</v>
      </c>
      <c r="H55" s="20">
        <v>200</v>
      </c>
      <c r="I55" s="20">
        <v>137</v>
      </c>
      <c r="J55" s="20">
        <v>0</v>
      </c>
      <c r="K55" s="20">
        <v>35</v>
      </c>
      <c r="L55" s="20">
        <v>172</v>
      </c>
      <c r="M55" s="20">
        <v>28</v>
      </c>
      <c r="N55" s="25" t="s">
        <v>64</v>
      </c>
      <c r="O55" s="26">
        <v>167</v>
      </c>
      <c r="P55" s="27">
        <v>0.81818181818181801</v>
      </c>
      <c r="Q55" s="28">
        <v>1</v>
      </c>
    </row>
    <row r="56" spans="1:17" s="11" customFormat="1" ht="12.6" customHeight="1" x14ac:dyDescent="0.2">
      <c r="A56" s="20" t="s">
        <v>80</v>
      </c>
      <c r="B56" s="21" t="s">
        <v>88</v>
      </c>
      <c r="C56" s="22">
        <v>44766</v>
      </c>
      <c r="D56" s="22">
        <v>44772</v>
      </c>
      <c r="E56" s="23">
        <v>0.926086956521739</v>
      </c>
      <c r="F56" s="24">
        <v>130</v>
      </c>
      <c r="G56" s="20">
        <v>155</v>
      </c>
      <c r="H56" s="20">
        <v>169</v>
      </c>
      <c r="I56" s="20">
        <v>101</v>
      </c>
      <c r="J56" s="20">
        <v>0</v>
      </c>
      <c r="K56" s="20">
        <v>40</v>
      </c>
      <c r="L56" s="20">
        <v>141</v>
      </c>
      <c r="M56" s="20">
        <v>28</v>
      </c>
      <c r="N56" s="25" t="s">
        <v>55</v>
      </c>
      <c r="O56" s="26">
        <v>48</v>
      </c>
      <c r="P56" s="27">
        <v>0.89473684210526305</v>
      </c>
      <c r="Q56" s="28">
        <v>0.90967741935483903</v>
      </c>
    </row>
    <row r="57" spans="1:17" s="11" customFormat="1" ht="12.6" customHeight="1" x14ac:dyDescent="0.2">
      <c r="A57" s="20"/>
      <c r="B57" s="21"/>
      <c r="C57" s="22"/>
      <c r="D57" s="22"/>
      <c r="E57" s="23"/>
      <c r="F57" s="24"/>
      <c r="G57" s="20"/>
      <c r="H57" s="20"/>
      <c r="I57" s="20"/>
      <c r="J57" s="20"/>
      <c r="K57" s="20"/>
      <c r="L57" s="20"/>
      <c r="M57" s="20"/>
      <c r="N57" s="25"/>
      <c r="O57" s="26"/>
      <c r="P57" s="27"/>
      <c r="Q57" s="28"/>
    </row>
    <row r="58" spans="1:17" s="11" customFormat="1" ht="12.6" customHeight="1" x14ac:dyDescent="0.2">
      <c r="A58" s="20" t="s">
        <v>89</v>
      </c>
      <c r="B58" s="21" t="s">
        <v>90</v>
      </c>
      <c r="C58" s="22">
        <v>44749</v>
      </c>
      <c r="D58" s="22">
        <v>44757</v>
      </c>
      <c r="E58" s="23">
        <v>0.98260869565217401</v>
      </c>
      <c r="F58" s="24">
        <v>225</v>
      </c>
      <c r="G58" s="20">
        <v>150</v>
      </c>
      <c r="H58" s="20">
        <v>114</v>
      </c>
      <c r="I58" s="20">
        <v>56</v>
      </c>
      <c r="J58" s="20">
        <v>0</v>
      </c>
      <c r="K58" s="20">
        <v>38</v>
      </c>
      <c r="L58" s="20">
        <v>94</v>
      </c>
      <c r="M58" s="20">
        <v>20</v>
      </c>
      <c r="N58" s="25" t="s">
        <v>91</v>
      </c>
      <c r="O58" s="26">
        <v>51</v>
      </c>
      <c r="P58" s="27">
        <v>0.8</v>
      </c>
      <c r="Q58" s="28">
        <v>0.62666666666666704</v>
      </c>
    </row>
    <row r="59" spans="1:17" s="11" customFormat="1" ht="12.6" customHeight="1" x14ac:dyDescent="0.2">
      <c r="A59" s="20" t="s">
        <v>89</v>
      </c>
      <c r="B59" s="21" t="s">
        <v>90</v>
      </c>
      <c r="C59" s="22">
        <v>44556</v>
      </c>
      <c r="D59" s="22">
        <v>44561</v>
      </c>
      <c r="E59" s="23">
        <v>0.98260869565217401</v>
      </c>
      <c r="F59" s="24">
        <v>225</v>
      </c>
      <c r="G59" s="20">
        <v>250</v>
      </c>
      <c r="H59" s="20">
        <v>205</v>
      </c>
      <c r="I59" s="20">
        <v>125</v>
      </c>
      <c r="J59" s="20">
        <v>0</v>
      </c>
      <c r="K59" s="20">
        <v>54</v>
      </c>
      <c r="L59" s="20">
        <v>179</v>
      </c>
      <c r="M59" s="20">
        <v>26</v>
      </c>
      <c r="N59" s="25" t="s">
        <v>92</v>
      </c>
      <c r="O59" s="26">
        <v>160</v>
      </c>
      <c r="P59" s="27">
        <v>0.7</v>
      </c>
      <c r="Q59" s="28">
        <v>0.71599999999999997</v>
      </c>
    </row>
    <row r="60" spans="1:17" s="11" customFormat="1" ht="12.6" customHeight="1" x14ac:dyDescent="0.2">
      <c r="A60" s="20" t="s">
        <v>89</v>
      </c>
      <c r="B60" s="21" t="s">
        <v>93</v>
      </c>
      <c r="C60" s="22">
        <v>44716</v>
      </c>
      <c r="D60" s="22">
        <v>44723</v>
      </c>
      <c r="E60" s="23">
        <v>0.99130434782608701</v>
      </c>
      <c r="F60" s="24">
        <v>150</v>
      </c>
      <c r="G60" s="20">
        <v>150</v>
      </c>
      <c r="H60" s="20">
        <v>141</v>
      </c>
      <c r="I60" s="20">
        <v>96</v>
      </c>
      <c r="J60" s="20">
        <v>0</v>
      </c>
      <c r="K60" s="20">
        <v>30</v>
      </c>
      <c r="L60" s="20">
        <v>126</v>
      </c>
      <c r="M60" s="20">
        <v>15</v>
      </c>
      <c r="N60" s="25" t="s">
        <v>94</v>
      </c>
      <c r="O60" s="26">
        <v>33</v>
      </c>
      <c r="P60" s="27">
        <v>0.77777777777777801</v>
      </c>
      <c r="Q60" s="28">
        <v>0.84</v>
      </c>
    </row>
    <row r="61" spans="1:17" s="11" customFormat="1" ht="12.6" customHeight="1" x14ac:dyDescent="0.2">
      <c r="A61" s="20" t="s">
        <v>89</v>
      </c>
      <c r="B61" s="21" t="s">
        <v>95</v>
      </c>
      <c r="C61" s="22">
        <v>44756</v>
      </c>
      <c r="D61" s="22">
        <v>44766</v>
      </c>
      <c r="E61" s="23">
        <v>0.94782608695652204</v>
      </c>
      <c r="F61" s="24">
        <v>145</v>
      </c>
      <c r="G61" s="20">
        <v>120</v>
      </c>
      <c r="H61" s="20">
        <v>113</v>
      </c>
      <c r="I61" s="20">
        <v>63</v>
      </c>
      <c r="J61" s="20">
        <v>10</v>
      </c>
      <c r="K61" s="20">
        <v>20</v>
      </c>
      <c r="L61" s="20">
        <v>93</v>
      </c>
      <c r="M61" s="20">
        <v>20</v>
      </c>
      <c r="N61" s="25" t="s">
        <v>39</v>
      </c>
      <c r="O61" s="26">
        <v>38</v>
      </c>
      <c r="P61" s="27">
        <v>0.73333333333333295</v>
      </c>
      <c r="Q61" s="28">
        <v>0.77500000000000002</v>
      </c>
    </row>
    <row r="62" spans="1:17" s="11" customFormat="1" ht="12.6" customHeight="1" x14ac:dyDescent="0.2">
      <c r="A62" s="20" t="s">
        <v>89</v>
      </c>
      <c r="B62" s="21" t="s">
        <v>96</v>
      </c>
      <c r="C62" s="22">
        <v>44721</v>
      </c>
      <c r="D62" s="22">
        <v>44729</v>
      </c>
      <c r="E62" s="23">
        <v>0.97826086956521696</v>
      </c>
      <c r="F62" s="24">
        <v>250</v>
      </c>
      <c r="G62" s="20">
        <v>120</v>
      </c>
      <c r="H62" s="20">
        <v>123</v>
      </c>
      <c r="I62" s="20">
        <v>75</v>
      </c>
      <c r="J62" s="20">
        <v>0</v>
      </c>
      <c r="K62" s="20">
        <v>25</v>
      </c>
      <c r="L62" s="20">
        <v>100</v>
      </c>
      <c r="M62" s="20">
        <v>23</v>
      </c>
      <c r="N62" s="25" t="s">
        <v>19</v>
      </c>
      <c r="O62" s="26">
        <v>47</v>
      </c>
      <c r="P62" s="27">
        <v>0.94444444444444398</v>
      </c>
      <c r="Q62" s="28">
        <v>0.83333333333333404</v>
      </c>
    </row>
    <row r="63" spans="1:17" s="11" customFormat="1" ht="12.6" customHeight="1" x14ac:dyDescent="0.2">
      <c r="A63" s="20" t="s">
        <v>89</v>
      </c>
      <c r="B63" s="21" t="s">
        <v>97</v>
      </c>
      <c r="C63" s="22">
        <v>44737</v>
      </c>
      <c r="D63" s="22">
        <v>44744</v>
      </c>
      <c r="E63" s="23">
        <v>0.99130434782608701</v>
      </c>
      <c r="F63" s="24">
        <v>280</v>
      </c>
      <c r="G63" s="20">
        <v>120</v>
      </c>
      <c r="H63" s="20">
        <v>157</v>
      </c>
      <c r="I63" s="20">
        <v>84</v>
      </c>
      <c r="J63" s="20">
        <v>0</v>
      </c>
      <c r="K63" s="20">
        <v>34</v>
      </c>
      <c r="L63" s="20">
        <v>118</v>
      </c>
      <c r="M63" s="20">
        <v>39</v>
      </c>
      <c r="N63" s="25" t="s">
        <v>43</v>
      </c>
      <c r="O63" s="26">
        <v>38</v>
      </c>
      <c r="P63" s="27">
        <v>0.9375</v>
      </c>
      <c r="Q63" s="28">
        <v>0.98333333333333295</v>
      </c>
    </row>
    <row r="64" spans="1:17" s="11" customFormat="1" ht="12.6" customHeight="1" x14ac:dyDescent="0.2">
      <c r="A64" s="20" t="s">
        <v>89</v>
      </c>
      <c r="B64" s="21" t="s">
        <v>98</v>
      </c>
      <c r="C64" s="22">
        <v>44731</v>
      </c>
      <c r="D64" s="22">
        <v>44738</v>
      </c>
      <c r="E64" s="23">
        <v>0.91739130434782601</v>
      </c>
      <c r="F64" s="24">
        <v>280</v>
      </c>
      <c r="G64" s="20">
        <v>300</v>
      </c>
      <c r="H64" s="20">
        <v>318</v>
      </c>
      <c r="I64" s="20">
        <v>188</v>
      </c>
      <c r="J64" s="20">
        <v>0</v>
      </c>
      <c r="K64" s="20">
        <v>91</v>
      </c>
      <c r="L64" s="20">
        <v>279</v>
      </c>
      <c r="M64" s="20">
        <v>39</v>
      </c>
      <c r="N64" s="25" t="s">
        <v>99</v>
      </c>
      <c r="O64" s="26">
        <v>71</v>
      </c>
      <c r="P64" s="27">
        <v>0.84482758620689602</v>
      </c>
      <c r="Q64" s="28">
        <v>0.93</v>
      </c>
    </row>
    <row r="65" spans="1:17" s="11" customFormat="1" ht="12.6" customHeight="1" x14ac:dyDescent="0.2">
      <c r="A65" s="20"/>
      <c r="B65" s="21"/>
      <c r="C65" s="22"/>
      <c r="D65" s="22"/>
      <c r="E65" s="24"/>
      <c r="F65" s="24"/>
      <c r="G65" s="20"/>
      <c r="H65" s="20"/>
      <c r="I65" s="20"/>
      <c r="J65" s="20"/>
      <c r="K65" s="20"/>
      <c r="L65" s="20"/>
      <c r="M65" s="20"/>
      <c r="N65" s="25"/>
      <c r="O65" s="26"/>
      <c r="P65" s="27"/>
      <c r="Q65" s="28"/>
    </row>
    <row r="66" spans="1:17" s="11" customFormat="1" ht="12" customHeight="1" x14ac:dyDescent="0.2">
      <c r="B66" s="13" t="s">
        <v>100</v>
      </c>
      <c r="C66" s="29"/>
      <c r="D66" s="29"/>
      <c r="E66" s="30">
        <f>AVERAGE(E5:E64)</f>
        <v>0.95631270903010024</v>
      </c>
      <c r="F66" s="31">
        <f>AVERAGE(F5:F64)</f>
        <v>232.14538461538461</v>
      </c>
      <c r="H66" s="11">
        <f t="shared" ref="H66" si="0">SUM(H5:H64)</f>
        <v>8466</v>
      </c>
      <c r="I66" s="11">
        <f>SUM(I5:I64)</f>
        <v>4780</v>
      </c>
      <c r="J66" s="11">
        <f>SUM(J5:J64)</f>
        <v>233</v>
      </c>
      <c r="K66" s="11">
        <f>SUM(K5:K64)</f>
        <v>1990</v>
      </c>
      <c r="L66" s="11">
        <f>SUM(L5:L64)</f>
        <v>7003</v>
      </c>
      <c r="M66" s="11">
        <f>SUM(M5:M64)</f>
        <v>1463</v>
      </c>
      <c r="N66" s="25" t="str">
        <f>ROUND(L66/M66,1)&amp;":"&amp;"1"</f>
        <v>4.8:1</v>
      </c>
      <c r="O66" s="32">
        <f>SUM(O5:O64)</f>
        <v>2632</v>
      </c>
      <c r="P66" s="30">
        <f>AVERAGE(P5:P64)</f>
        <v>0.86839533454409201</v>
      </c>
      <c r="Q66" s="30">
        <f>AVERAGE(Q5:Q64)</f>
        <v>0.76779157744196058</v>
      </c>
    </row>
    <row r="67" spans="1:17" ht="12.6" customHeight="1" x14ac:dyDescent="0.2"/>
    <row r="68" spans="1:17" ht="12.6" customHeight="1" x14ac:dyDescent="0.2">
      <c r="A68" s="9" t="s">
        <v>101</v>
      </c>
      <c r="B68" s="3"/>
      <c r="C68" s="4"/>
      <c r="F68" s="10"/>
    </row>
    <row r="69" spans="1:17" ht="12.6" customHeight="1" x14ac:dyDescent="0.2"/>
  </sheetData>
  <conditionalFormatting sqref="Q67:Q1048576 N4">
    <cfRule type="iconSet" priority="34">
      <iconSet>
        <cfvo type="percent" val="0"/>
        <cfvo type="percent" val="33"/>
        <cfvo type="percent" val="67"/>
      </iconSet>
    </cfRule>
  </conditionalFormatting>
  <conditionalFormatting sqref="A4:D65 E4:E63 F4:M65 N65:O65 N4:Q64">
    <cfRule type="expression" dxfId="12" priority="33">
      <formula>MOD(ROW(),2)=1</formula>
    </cfRule>
  </conditionalFormatting>
  <conditionalFormatting sqref="Q65 O65">
    <cfRule type="expression" dxfId="11" priority="30">
      <formula>MOD(ROW(),2)=1</formula>
    </cfRule>
  </conditionalFormatting>
  <conditionalFormatting sqref="P65">
    <cfRule type="expression" dxfId="10" priority="29">
      <formula>MOD(ROW(),2)=1</formula>
    </cfRule>
  </conditionalFormatting>
  <conditionalFormatting sqref="N65">
    <cfRule type="iconSet" priority="31">
      <iconSet>
        <cfvo type="percent" val="0"/>
        <cfvo type="percent" val="33"/>
        <cfvo type="percent" val="67"/>
      </iconSet>
    </cfRule>
  </conditionalFormatting>
  <conditionalFormatting sqref="N66:O66">
    <cfRule type="expression" dxfId="9" priority="26">
      <formula>MOD(ROW(),2)=1</formula>
    </cfRule>
  </conditionalFormatting>
  <conditionalFormatting sqref="N66">
    <cfRule type="iconSet" priority="25">
      <iconSet>
        <cfvo type="percent" val="0"/>
        <cfvo type="percent" val="33"/>
        <cfvo type="percent" val="67"/>
      </iconSet>
    </cfRule>
  </conditionalFormatting>
  <conditionalFormatting sqref="N40 N24:N25 N5:N9">
    <cfRule type="iconSet" priority="23">
      <iconSet>
        <cfvo type="percent" val="0"/>
        <cfvo type="percent" val="33"/>
        <cfvo type="percent" val="67"/>
      </iconSet>
    </cfRule>
  </conditionalFormatting>
  <conditionalFormatting sqref="Q26:Q39">
    <cfRule type="expression" dxfId="8" priority="18">
      <formula>MOD(ROW(),2)=1</formula>
    </cfRule>
  </conditionalFormatting>
  <conditionalFormatting sqref="N26:N39">
    <cfRule type="iconSet" priority="19">
      <iconSet>
        <cfvo type="percent" val="0"/>
        <cfvo type="percent" val="33"/>
        <cfvo type="percent" val="67"/>
      </iconSet>
    </cfRule>
  </conditionalFormatting>
  <conditionalFormatting sqref="Q10:Q23">
    <cfRule type="expression" dxfId="7" priority="13">
      <formula>MOD(ROW(),2)=1</formula>
    </cfRule>
  </conditionalFormatting>
  <conditionalFormatting sqref="N10:N23">
    <cfRule type="iconSet" priority="14">
      <iconSet>
        <cfvo type="percent" val="0"/>
        <cfvo type="percent" val="33"/>
        <cfvo type="percent" val="67"/>
      </iconSet>
    </cfRule>
  </conditionalFormatting>
  <conditionalFormatting sqref="E65">
    <cfRule type="expression" dxfId="0" priority="1">
      <formula>MOD(ROW(),2)=1</formula>
    </cfRule>
  </conditionalFormatting>
  <pageMargins left="0.7" right="0.7" top="0.75" bottom="0.75" header="0.3" footer="0.3"/>
  <pageSetup scale="57" orientation="portrait" r:id="rId1"/>
  <colBreaks count="1" manualBreakCount="1">
    <brk id="17" max="67" man="1"/>
  </colBreaks>
  <ignoredErrors>
    <ignoredError sqref="N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Joanna</dc:creator>
  <cp:lastModifiedBy>Lee, Joanna</cp:lastModifiedBy>
  <dcterms:created xsi:type="dcterms:W3CDTF">2023-03-02T16:51:57Z</dcterms:created>
  <dcterms:modified xsi:type="dcterms:W3CDTF">2023-03-02T17:09:47Z</dcterms:modified>
</cp:coreProperties>
</file>